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4133B78C-72C3-43CC-BC3B-E640EC059E01}" xr6:coauthVersionLast="47" xr6:coauthVersionMax="47" xr10:uidLastSave="{00000000-0000-0000-0000-000000000000}"/>
  <bookViews>
    <workbookView xWindow="33525" yWindow="540" windowWidth="20445" windowHeight="15030" xr2:uid="{00000000-000D-0000-FFFF-FFFF00000000}"/>
  </bookViews>
  <sheets>
    <sheet name="Table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D27" i="1"/>
  <c r="E27" i="1"/>
  <c r="F27" i="1"/>
  <c r="G27" i="1"/>
  <c r="H27" i="1"/>
  <c r="I27" i="1"/>
  <c r="J27" i="1"/>
  <c r="K27" i="1"/>
  <c r="B27" i="1"/>
  <c r="C22" i="1"/>
  <c r="D22" i="1"/>
  <c r="E22" i="1"/>
  <c r="F22" i="1"/>
  <c r="G22" i="1"/>
  <c r="H22" i="1"/>
  <c r="I22" i="1"/>
  <c r="J22" i="1"/>
  <c r="K22" i="1"/>
  <c r="B22" i="1"/>
  <c r="C19" i="1"/>
  <c r="D19" i="1"/>
  <c r="E19" i="1"/>
  <c r="F19" i="1"/>
  <c r="G19" i="1"/>
  <c r="H19" i="1"/>
  <c r="I19" i="1"/>
  <c r="J19" i="1"/>
  <c r="K19" i="1"/>
  <c r="B19" i="1"/>
  <c r="AE19" i="1"/>
</calcChain>
</file>

<file path=xl/sharedStrings.xml><?xml version="1.0" encoding="utf-8"?>
<sst xmlns="http://schemas.openxmlformats.org/spreadsheetml/2006/main" count="74" uniqueCount="55">
  <si>
    <t>[All figures are estimates based on samples--money amounts are in thousands of dollars]</t>
  </si>
  <si>
    <t>Primary unrelated business activity or industrial grouping</t>
  </si>
  <si>
    <t>Number of returns</t>
  </si>
  <si>
    <t>Total deductions [1,2]</t>
  </si>
  <si>
    <t>Unrelated business taxable income [4]</t>
  </si>
  <si>
    <t>Total tax [5]</t>
  </si>
  <si>
    <t>Number</t>
  </si>
  <si>
    <t>unrelated</t>
  </si>
  <si>
    <t>]</t>
  </si>
  <si>
    <t>of</t>
  </si>
  <si>
    <t>business</t>
  </si>
  <si>
    <t>returns</t>
  </si>
  <si>
    <t>income</t>
  </si>
  <si>
    <t>Amount</t>
  </si>
  <si>
    <t>(UBI)</t>
  </si>
  <si>
    <t>All activities and groupings</t>
  </si>
  <si>
    <t>Wholesale trade</t>
  </si>
  <si>
    <t>Retail trade</t>
  </si>
  <si>
    <t>Transportation and warehousing</t>
  </si>
  <si>
    <t>Finance and insurance, total</t>
  </si>
  <si>
    <t>Investment activities of Code section 501(c)(7), (9), and (17) organizations [6]</t>
  </si>
  <si>
    <t xml:space="preserve">    Other finance and insurance </t>
  </si>
  <si>
    <t>Real estate and rental and leasing, total</t>
  </si>
  <si>
    <t xml:space="preserve">    Rental of personal property </t>
  </si>
  <si>
    <t xml:space="preserve">    Other real estate and rental and leasing</t>
  </si>
  <si>
    <t>Professional, scientific, and  technical services</t>
  </si>
  <si>
    <t>Management of companies and enterprises</t>
  </si>
  <si>
    <t>Administrative and support and waste management and remediation services</t>
  </si>
  <si>
    <t>Educational services</t>
  </si>
  <si>
    <t>Healthcare and social assistance</t>
  </si>
  <si>
    <t>Arts, entertainment, and recreation</t>
  </si>
  <si>
    <t>Accommodation and food services</t>
  </si>
  <si>
    <t>Other services</t>
  </si>
  <si>
    <t>Exploited exempt activities</t>
  </si>
  <si>
    <t>*Estimate should be used with caution because of the small number of sample returns on which it is based.</t>
  </si>
  <si>
    <t>[2] Includes both expenses and deductions reported on Form 990-T, lines 13(B), 29, 31, and 33.</t>
  </si>
  <si>
    <t>[4] Includes data from returns with positive amounts of unrelated business taxable income only.</t>
  </si>
  <si>
    <t>NOTE:  Detail may not add to totals because of rounding.</t>
  </si>
  <si>
    <t>Passive income activities with controlled organizations</t>
  </si>
  <si>
    <t xml:space="preserve">[6] Section 501(c)(7) organizations are social and recreational clubs; section 501(c)(9) organizations are voluntary employees' beneficiary associations; and section 501(c)(17) organizations are supplemental unemployment benefit trusts. See Table 1 for separate data on each of these organizations. </t>
  </si>
  <si>
    <t xml:space="preserve">    Unrelated debt-financed activities, other than rental of real estate</t>
  </si>
  <si>
    <t>Other activity</t>
  </si>
  <si>
    <t xml:space="preserve">Gross unrelated business income    </t>
  </si>
  <si>
    <t>Information, total</t>
  </si>
  <si>
    <t xml:space="preserve">    Newspaper, periodical, book and radio publishers</t>
  </si>
  <si>
    <t xml:space="preserve">    Data processing, hosting and related services and other information publishing</t>
  </si>
  <si>
    <t>**  Data in adjacent items are combined to avoid disclosure of information about specific taxpayers.</t>
  </si>
  <si>
    <t>Agriculture, forestry, hunting, fishing, mining, and utilities</t>
  </si>
  <si>
    <t>Table 5. Unrelated Business Income Tax Returns: Number of Returns, Gross Unrelated Business Income, Total Deductions, Unrelated Business Taxable Income (Less Deficit), Unrelated Business Taxable Income, and Total Tax, by Primary Unrelated Business Activity or Industrial Grouping, Tax Year 2018</t>
  </si>
  <si>
    <t>[1] Excludes cost of sales and services, which was subtracted from gross receipts from sales and services in computing gross profit from sales and services.  Gross profit from sales and services was a component of gross unrelated business income (UBI).  Cost of sales and services can include amounts attributable to depreciation, salaries and wages, and certain other deductible items.  For all exempt organizations reporting gross UBI, cost of sales and services was $3.0 billion.</t>
  </si>
  <si>
    <t>[5] Total tax is the regular unrelated business income tax after reduction by any tax credits (foreign tax credit, general business credit, prior-year minimum tax credit, and other allowable credits), plus the "alternative minimum tax," the "proxy" tax on nondeductible lobbying and political expenditures, and "other" taxes.  The proxy tax was reported on Form 990-T and was included in total tax; however, it had no connection to the tax on unrelated business income or an organization's involvement in unrelated business activities.  For exempt organizations reporting gross UBI above the $1,000 filing threshold, total proxy tax was $1.37 million.</t>
  </si>
  <si>
    <t>Unrelated business taxable income (less deficit) [3]</t>
  </si>
  <si>
    <t>Construction and manufacturing</t>
  </si>
  <si>
    <t>[3] Excludes data from 19,303 returns with equal amounts of gross UBI and total deductions.</t>
  </si>
  <si>
    <t>SOURCE: IRS, Statistics of Income Division, Tax Exempt Organizations, Unrelated Business Income,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</si>
</sst>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numFmt numFmtId="165" formatCode="\(#,##0\)"/>
    <numFmt numFmtId="166" formatCode="\ \ \ \ @&quot;&quot;"/>
    <numFmt numFmtId="167" formatCode="@&quot;&quot;"/>
    <numFmt numFmtId="168" formatCode="&quot;* &quot;#,##0;&quot;* &quot;\-#,##0"/>
    <numFmt numFmtId="169" formatCode="&quot;    &quot;@"/>
    <numFmt numFmtId="170" formatCode="&quot;*&quot;#,##0"/>
    <numFmt numFmtId="171" formatCode="@* "/>
    <numFmt numFmtId="172" formatCode="&quot;** &quot;#,##0;&quot;** &quot;\-#,##0;&quot;** &quot;0;@"/>
  </numFmts>
  <fonts count="29" x14ac:knownFonts="1">
    <font>
      <sz val="10"/>
      <name val="Arial"/>
    </font>
    <font>
      <b/>
      <sz val="10"/>
      <name val="Helvetica"/>
    </font>
    <font>
      <b/>
      <sz val="10"/>
      <name val="Arial"/>
      <family val="2"/>
    </font>
    <font>
      <sz val="8"/>
      <name val="Arial"/>
      <family val="2"/>
    </font>
    <font>
      <sz val="7"/>
      <name val="Helvetica"/>
    </font>
    <font>
      <b/>
      <sz val="8"/>
      <name val="Arial"/>
      <family val="2"/>
    </font>
    <font>
      <b/>
      <sz val="6.5"/>
      <name val="Arial"/>
      <family val="2"/>
    </font>
    <font>
      <sz val="6"/>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diagonal/>
    </border>
    <border>
      <left/>
      <right style="thin">
        <color indexed="64"/>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s>
  <cellStyleXfs count="55">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4" applyNumberFormat="0" applyAlignment="0" applyProtection="0"/>
    <xf numFmtId="0" fontId="13" fillId="28" borderId="1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0" borderId="14" applyNumberFormat="0" applyAlignment="0" applyProtection="0"/>
    <xf numFmtId="0" fontId="22" fillId="0" borderId="19" applyNumberFormat="0" applyFill="0" applyAlignment="0" applyProtection="0"/>
    <xf numFmtId="0" fontId="23" fillId="31" borderId="0" applyNumberFormat="0" applyBorder="0" applyAlignment="0" applyProtection="0"/>
    <xf numFmtId="0" fontId="9" fillId="0" borderId="0"/>
    <xf numFmtId="0" fontId="9" fillId="0" borderId="0"/>
    <xf numFmtId="0" fontId="8" fillId="0" borderId="0"/>
    <xf numFmtId="0" fontId="9" fillId="0" borderId="0"/>
    <xf numFmtId="0" fontId="9" fillId="0" borderId="0"/>
    <xf numFmtId="0" fontId="9" fillId="32" borderId="20" applyNumberFormat="0" applyFont="0" applyAlignment="0" applyProtection="0"/>
    <xf numFmtId="0" fontId="24" fillId="27" borderId="21" applyNumberFormat="0" applyAlignment="0" applyProtection="0"/>
    <xf numFmtId="0" fontId="4" fillId="0" borderId="1">
      <alignment horizontal="center"/>
    </xf>
    <xf numFmtId="165" fontId="4" fillId="0" borderId="2">
      <alignment horizontal="center"/>
    </xf>
    <xf numFmtId="169" fontId="7" fillId="0" borderId="0">
      <alignment horizontal="left"/>
    </xf>
    <xf numFmtId="170" fontId="6" fillId="0" borderId="0"/>
    <xf numFmtId="164" fontId="4" fillId="0" borderId="0"/>
    <xf numFmtId="0" fontId="1" fillId="0" borderId="0">
      <alignment horizontal="left"/>
    </xf>
    <xf numFmtId="0" fontId="25" fillId="0" borderId="0" applyNumberFormat="0" applyFill="0" applyBorder="0" applyAlignment="0" applyProtection="0"/>
    <xf numFmtId="0" fontId="26" fillId="0" borderId="22" applyNumberFormat="0" applyFill="0" applyAlignment="0" applyProtection="0"/>
    <xf numFmtId="0" fontId="27" fillId="0" borderId="0" applyNumberFormat="0" applyFill="0" applyBorder="0" applyAlignment="0" applyProtection="0"/>
  </cellStyleXfs>
  <cellXfs count="56">
    <xf numFmtId="0" fontId="0" fillId="0" borderId="0" xfId="0"/>
    <xf numFmtId="0" fontId="0" fillId="0" borderId="0" xfId="0" applyFill="1"/>
    <xf numFmtId="0" fontId="3" fillId="0" borderId="3" xfId="46" applyFont="1" applyFill="1" applyBorder="1" applyAlignment="1">
      <alignment horizontal="center" vertical="center"/>
    </xf>
    <xf numFmtId="0" fontId="3" fillId="0" borderId="4" xfId="46" applyFont="1" applyFill="1" applyBorder="1" applyAlignment="1">
      <alignment horizontal="center" vertical="center"/>
    </xf>
    <xf numFmtId="0" fontId="3" fillId="0" borderId="2" xfId="46" applyFont="1" applyFill="1" applyBorder="1" applyAlignment="1">
      <alignment horizontal="center" vertical="center"/>
    </xf>
    <xf numFmtId="49" fontId="3" fillId="0" borderId="0" xfId="50" applyNumberFormat="1" applyFont="1" applyFill="1" applyAlignment="1">
      <alignment vertical="center"/>
    </xf>
    <xf numFmtId="165" fontId="3" fillId="0" borderId="4" xfId="47" applyFont="1" applyFill="1" applyBorder="1" applyAlignment="1">
      <alignment horizontal="center" vertical="center"/>
    </xf>
    <xf numFmtId="165" fontId="3" fillId="0" borderId="3" xfId="47" applyFont="1" applyFill="1" applyBorder="1" applyAlignment="1">
      <alignment horizontal="center" vertical="center"/>
    </xf>
    <xf numFmtId="165" fontId="3" fillId="0" borderId="5" xfId="47" applyFont="1" applyFill="1" applyBorder="1" applyAlignment="1">
      <alignment horizontal="center" vertical="center"/>
    </xf>
    <xf numFmtId="165" fontId="3" fillId="0" borderId="2" xfId="47" applyFont="1" applyFill="1" applyAlignment="1">
      <alignment horizontal="center" vertical="center"/>
    </xf>
    <xf numFmtId="166" fontId="5" fillId="0" borderId="23" xfId="50" applyNumberFormat="1" applyFont="1" applyFill="1" applyBorder="1" applyAlignment="1">
      <alignment vertical="center"/>
    </xf>
    <xf numFmtId="167" fontId="3" fillId="0" borderId="24" xfId="50" applyNumberFormat="1" applyFont="1" applyFill="1" applyBorder="1" applyAlignment="1">
      <alignment vertical="center"/>
    </xf>
    <xf numFmtId="3" fontId="0" fillId="0" borderId="0" xfId="0" applyNumberFormat="1" applyFill="1"/>
    <xf numFmtId="169" fontId="3" fillId="0" borderId="24" xfId="50" applyNumberFormat="1" applyFont="1" applyFill="1" applyBorder="1" applyAlignment="1">
      <alignment vertical="center"/>
    </xf>
    <xf numFmtId="171" fontId="3" fillId="0" borderId="24" xfId="49" applyNumberFormat="1" applyFont="1" applyFill="1" applyBorder="1" applyAlignment="1">
      <alignment horizontal="centerContinuous" vertical="center"/>
    </xf>
    <xf numFmtId="0" fontId="0" fillId="0" borderId="0" xfId="0" applyFill="1" applyBorder="1"/>
    <xf numFmtId="3" fontId="28" fillId="0" borderId="0" xfId="0" applyNumberFormat="1" applyFont="1" applyFill="1"/>
    <xf numFmtId="3" fontId="0" fillId="0" borderId="0" xfId="0" applyNumberFormat="1" applyFill="1" applyBorder="1"/>
    <xf numFmtId="167" fontId="5" fillId="0" borderId="24" xfId="50" applyNumberFormat="1" applyFont="1" applyFill="1" applyBorder="1" applyAlignment="1">
      <alignment vertical="center"/>
    </xf>
    <xf numFmtId="3" fontId="5" fillId="0" borderId="25" xfId="0" applyNumberFormat="1" applyFont="1" applyFill="1" applyBorder="1"/>
    <xf numFmtId="3" fontId="5" fillId="0" borderId="23" xfId="0" applyNumberFormat="1" applyFont="1" applyFill="1" applyBorder="1"/>
    <xf numFmtId="3" fontId="5" fillId="0" borderId="26" xfId="0" applyNumberFormat="1" applyFont="1" applyFill="1" applyBorder="1"/>
    <xf numFmtId="172" fontId="3" fillId="0" borderId="6" xfId="0" applyNumberFormat="1" applyFont="1" applyFill="1" applyBorder="1" applyAlignment="1">
      <alignment horizontal="right"/>
    </xf>
    <xf numFmtId="172" fontId="3" fillId="0" borderId="1" xfId="0" applyNumberFormat="1" applyFont="1" applyFill="1" applyBorder="1" applyAlignment="1">
      <alignment horizontal="right"/>
    </xf>
    <xf numFmtId="168" fontId="3" fillId="0" borderId="27" xfId="0" applyNumberFormat="1" applyFont="1" applyFill="1" applyBorder="1" applyAlignment="1">
      <alignment horizontal="right"/>
    </xf>
    <xf numFmtId="168" fontId="3" fillId="0" borderId="29" xfId="0" applyNumberFormat="1" applyFont="1" applyFill="1" applyBorder="1" applyAlignment="1">
      <alignment horizontal="right"/>
    </xf>
    <xf numFmtId="3" fontId="3" fillId="0" borderId="27" xfId="0" applyNumberFormat="1" applyFont="1" applyFill="1" applyBorder="1"/>
    <xf numFmtId="3" fontId="3" fillId="0" borderId="24" xfId="0" applyNumberFormat="1" applyFont="1" applyFill="1" applyBorder="1"/>
    <xf numFmtId="3" fontId="3" fillId="0" borderId="28" xfId="0" applyNumberFormat="1" applyFont="1" applyFill="1" applyBorder="1"/>
    <xf numFmtId="3" fontId="3" fillId="0" borderId="27" xfId="0" applyNumberFormat="1" applyFont="1" applyFill="1" applyBorder="1" applyAlignment="1">
      <alignment horizontal="right"/>
    </xf>
    <xf numFmtId="3" fontId="3" fillId="0" borderId="24" xfId="0" applyNumberFormat="1" applyFont="1" applyFill="1" applyBorder="1" applyAlignment="1">
      <alignment horizontal="right"/>
    </xf>
    <xf numFmtId="3" fontId="5" fillId="0" borderId="27" xfId="0" applyNumberFormat="1" applyFont="1" applyFill="1" applyBorder="1"/>
    <xf numFmtId="3" fontId="5" fillId="0" borderId="29" xfId="0" applyNumberFormat="1" applyFont="1" applyFill="1" applyBorder="1"/>
    <xf numFmtId="3" fontId="3" fillId="0" borderId="29" xfId="0" applyNumberFormat="1" applyFont="1" applyFill="1" applyBorder="1"/>
    <xf numFmtId="3" fontId="5" fillId="0" borderId="27" xfId="0" applyNumberFormat="1" applyFont="1" applyFill="1" applyBorder="1" applyAlignment="1">
      <alignment vertical="center"/>
    </xf>
    <xf numFmtId="3" fontId="5" fillId="0" borderId="29" xfId="0" applyNumberFormat="1" applyFont="1" applyFill="1" applyBorder="1" applyAlignment="1">
      <alignment vertical="center"/>
    </xf>
    <xf numFmtId="3" fontId="3" fillId="0" borderId="28" xfId="0" applyNumberFormat="1" applyFont="1" applyFill="1" applyBorder="1" applyAlignment="1">
      <alignment horizontal="right"/>
    </xf>
    <xf numFmtId="49" fontId="7" fillId="0" borderId="0" xfId="48" applyNumberFormat="1" applyFont="1" applyFill="1" applyAlignment="1">
      <alignment horizontal="left"/>
    </xf>
    <xf numFmtId="0" fontId="0" fillId="0" borderId="0" xfId="0" applyFill="1" applyAlignment="1">
      <alignment horizontal="left"/>
    </xf>
    <xf numFmtId="0" fontId="3" fillId="0" borderId="1" xfId="46" applyFont="1" applyFill="1" applyBorder="1" applyAlignment="1">
      <alignment horizontal="center" vertical="center" wrapText="1"/>
    </xf>
    <xf numFmtId="0" fontId="7" fillId="0" borderId="12" xfId="0" applyFont="1" applyFill="1" applyBorder="1" applyAlignment="1">
      <alignment wrapText="1"/>
    </xf>
    <xf numFmtId="0" fontId="7" fillId="0" borderId="0" xfId="0" applyFont="1" applyFill="1" applyAlignment="1">
      <alignment wrapText="1"/>
    </xf>
    <xf numFmtId="0" fontId="3" fillId="0" borderId="8" xfId="46" applyFont="1" applyFill="1" applyBorder="1" applyAlignment="1">
      <alignment horizontal="center" vertical="center" wrapText="1"/>
    </xf>
    <xf numFmtId="0" fontId="7" fillId="0" borderId="0" xfId="48" applyNumberFormat="1" applyFont="1" applyFill="1" applyAlignment="1">
      <alignment wrapText="1"/>
    </xf>
    <xf numFmtId="0" fontId="3" fillId="0" borderId="7" xfId="46" applyFont="1" applyFill="1" applyBorder="1" applyAlignment="1">
      <alignment horizontal="center" vertical="center" wrapText="1"/>
    </xf>
    <xf numFmtId="0" fontId="3" fillId="0" borderId="9" xfId="46" applyFont="1" applyFill="1" applyBorder="1" applyAlignment="1">
      <alignment horizontal="center" vertical="center" wrapText="1"/>
    </xf>
    <xf numFmtId="0" fontId="3" fillId="0" borderId="2" xfId="46" applyFont="1" applyFill="1" applyBorder="1" applyAlignment="1">
      <alignment horizontal="center" vertical="center" wrapText="1"/>
    </xf>
    <xf numFmtId="0" fontId="3" fillId="0" borderId="10" xfId="46" applyFont="1" applyFill="1" applyBorder="1" applyAlignment="1">
      <alignment horizontal="center" vertical="center" wrapText="1"/>
    </xf>
    <xf numFmtId="0" fontId="2" fillId="0" borderId="0" xfId="51" applyFont="1" applyFill="1" applyAlignment="1">
      <alignment horizontal="left" vertical="center" wrapText="1"/>
    </xf>
    <xf numFmtId="0" fontId="7" fillId="0" borderId="0" xfId="0" applyFont="1" applyFill="1" applyAlignment="1">
      <alignment horizontal="left" wrapText="1"/>
    </xf>
    <xf numFmtId="0" fontId="7" fillId="0" borderId="0" xfId="48" applyNumberFormat="1" applyFont="1" applyFill="1" applyAlignment="1">
      <alignment horizontal="left" wrapText="1"/>
    </xf>
    <xf numFmtId="0" fontId="3" fillId="0" borderId="13" xfId="0" applyFont="1" applyFill="1" applyBorder="1" applyAlignment="1">
      <alignment horizontal="left" vertical="center"/>
    </xf>
    <xf numFmtId="0" fontId="7" fillId="0" borderId="0" xfId="41" applyFont="1" applyFill="1" applyAlignment="1">
      <alignment horizontal="left"/>
    </xf>
    <xf numFmtId="0" fontId="3" fillId="0" borderId="11" xfId="46" applyFont="1" applyFill="1" applyBorder="1" applyAlignment="1">
      <alignment horizontal="center" vertical="center" wrapText="1"/>
    </xf>
    <xf numFmtId="0" fontId="3" fillId="0" borderId="0" xfId="46" applyFont="1" applyFill="1" applyBorder="1" applyAlignment="1">
      <alignment horizontal="center" vertical="center" wrapText="1"/>
    </xf>
    <xf numFmtId="0" fontId="3" fillId="0" borderId="3" xfId="46" applyFont="1" applyFill="1" applyBorder="1" applyAlignment="1">
      <alignment horizontal="center"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4" xfId="43" xr:uid="{00000000-0005-0000-0000-00002B000000}"/>
    <cellStyle name="Note" xfId="44" builtinId="10" customBuiltin="1"/>
    <cellStyle name="Output" xfId="45" builtinId="21" customBuiltin="1"/>
    <cellStyle name="style_col_headings" xfId="46" xr:uid="{00000000-0005-0000-0000-00002E000000}"/>
    <cellStyle name="style_col_numbers" xfId="47" xr:uid="{00000000-0005-0000-0000-00002F000000}"/>
    <cellStyle name="style_footnotes" xfId="48" xr:uid="{00000000-0005-0000-0000-000030000000}"/>
    <cellStyle name="style_stub_line" xfId="49" xr:uid="{00000000-0005-0000-0000-000031000000}"/>
    <cellStyle name="style_stub_lines" xfId="50" xr:uid="{00000000-0005-0000-0000-000032000000}"/>
    <cellStyle name="style_titles" xfId="51" xr:uid="{00000000-0005-0000-0000-000033000000}"/>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45</xdr:row>
      <xdr:rowOff>0</xdr:rowOff>
    </xdr:from>
    <xdr:to>
      <xdr:col>0</xdr:col>
      <xdr:colOff>168812</xdr:colOff>
      <xdr:row>45</xdr:row>
      <xdr:rowOff>0</xdr:rowOff>
    </xdr:to>
    <xdr:sp macro="" textlink="">
      <xdr:nvSpPr>
        <xdr:cNvPr id="2" name="Text 7">
          <a:extLst>
            <a:ext uri="{FF2B5EF4-FFF2-40B4-BE49-F238E27FC236}">
              <a16:creationId xmlns:a16="http://schemas.microsoft.com/office/drawing/2014/main" id="{750D1409-112D-128E-7ADB-B86BD007BA10}"/>
            </a:ext>
          </a:extLst>
        </xdr:cNvPr>
        <xdr:cNvSpPr txBox="1">
          <a:spLocks noChangeArrowheads="1"/>
        </xdr:cNvSpPr>
      </xdr:nvSpPr>
      <xdr:spPr bwMode="auto">
        <a:xfrm>
          <a:off x="8572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0</xdr:col>
      <xdr:colOff>85725</xdr:colOff>
      <xdr:row>45</xdr:row>
      <xdr:rowOff>0</xdr:rowOff>
    </xdr:from>
    <xdr:to>
      <xdr:col>0</xdr:col>
      <xdr:colOff>168812</xdr:colOff>
      <xdr:row>45</xdr:row>
      <xdr:rowOff>0</xdr:rowOff>
    </xdr:to>
    <xdr:sp macro="" textlink="">
      <xdr:nvSpPr>
        <xdr:cNvPr id="3" name="Text 8">
          <a:extLst>
            <a:ext uri="{FF2B5EF4-FFF2-40B4-BE49-F238E27FC236}">
              <a16:creationId xmlns:a16="http://schemas.microsoft.com/office/drawing/2014/main" id="{15B37D50-1A6F-5B51-C006-27B03F4C3B05}"/>
            </a:ext>
          </a:extLst>
        </xdr:cNvPr>
        <xdr:cNvSpPr txBox="1">
          <a:spLocks noChangeArrowheads="1"/>
        </xdr:cNvSpPr>
      </xdr:nvSpPr>
      <xdr:spPr bwMode="auto">
        <a:xfrm>
          <a:off x="8572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0</xdr:col>
      <xdr:colOff>85725</xdr:colOff>
      <xdr:row>45</xdr:row>
      <xdr:rowOff>0</xdr:rowOff>
    </xdr:from>
    <xdr:to>
      <xdr:col>0</xdr:col>
      <xdr:colOff>168812</xdr:colOff>
      <xdr:row>45</xdr:row>
      <xdr:rowOff>0</xdr:rowOff>
    </xdr:to>
    <xdr:sp macro="" textlink="">
      <xdr:nvSpPr>
        <xdr:cNvPr id="4" name="Text 10">
          <a:extLst>
            <a:ext uri="{FF2B5EF4-FFF2-40B4-BE49-F238E27FC236}">
              <a16:creationId xmlns:a16="http://schemas.microsoft.com/office/drawing/2014/main" id="{0FB30632-DA13-8208-7426-A930A348BB24}"/>
            </a:ext>
          </a:extLst>
        </xdr:cNvPr>
        <xdr:cNvSpPr txBox="1">
          <a:spLocks noChangeArrowheads="1"/>
        </xdr:cNvSpPr>
      </xdr:nvSpPr>
      <xdr:spPr bwMode="auto">
        <a:xfrm>
          <a:off x="8572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5" name="Text 7">
          <a:extLst>
            <a:ext uri="{FF2B5EF4-FFF2-40B4-BE49-F238E27FC236}">
              <a16:creationId xmlns:a16="http://schemas.microsoft.com/office/drawing/2014/main" id="{BA2591D3-3803-0649-D871-A015A2D8B23A}"/>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6" name="Text 8">
          <a:extLst>
            <a:ext uri="{FF2B5EF4-FFF2-40B4-BE49-F238E27FC236}">
              <a16:creationId xmlns:a16="http://schemas.microsoft.com/office/drawing/2014/main" id="{89A80761-5BE2-91A9-D493-914EDE757022}"/>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7" name="Text 10">
          <a:extLst>
            <a:ext uri="{FF2B5EF4-FFF2-40B4-BE49-F238E27FC236}">
              <a16:creationId xmlns:a16="http://schemas.microsoft.com/office/drawing/2014/main" id="{CBF7DFAB-D951-AA7A-C56D-608BF70433C2}"/>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8" name="Text 7">
          <a:extLst>
            <a:ext uri="{FF2B5EF4-FFF2-40B4-BE49-F238E27FC236}">
              <a16:creationId xmlns:a16="http://schemas.microsoft.com/office/drawing/2014/main" id="{ED212BC6-16A4-87C2-ECE5-5B8D35FDE557}"/>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9" name="Text 8">
          <a:extLst>
            <a:ext uri="{FF2B5EF4-FFF2-40B4-BE49-F238E27FC236}">
              <a16:creationId xmlns:a16="http://schemas.microsoft.com/office/drawing/2014/main" id="{BF5D7C30-A5E7-2D5E-DFDC-4AB8977686A4}"/>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10" name="Text 10">
          <a:extLst>
            <a:ext uri="{FF2B5EF4-FFF2-40B4-BE49-F238E27FC236}">
              <a16:creationId xmlns:a16="http://schemas.microsoft.com/office/drawing/2014/main" id="{AF0848A3-A60A-B942-19AB-DF1CECB5A779}"/>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11" name="Text 7">
          <a:extLst>
            <a:ext uri="{FF2B5EF4-FFF2-40B4-BE49-F238E27FC236}">
              <a16:creationId xmlns:a16="http://schemas.microsoft.com/office/drawing/2014/main" id="{8C4158F8-6254-5947-1D5F-803D983D2877}"/>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12" name="Text 8">
          <a:extLst>
            <a:ext uri="{FF2B5EF4-FFF2-40B4-BE49-F238E27FC236}">
              <a16:creationId xmlns:a16="http://schemas.microsoft.com/office/drawing/2014/main" id="{C6A8BDA3-8530-9B30-3316-FE23CADC989A}"/>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13" name="Text 10">
          <a:extLst>
            <a:ext uri="{FF2B5EF4-FFF2-40B4-BE49-F238E27FC236}">
              <a16:creationId xmlns:a16="http://schemas.microsoft.com/office/drawing/2014/main" id="{C2F686BF-6986-0911-CF78-64E17E45EE8A}"/>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14" name="Text 7">
          <a:extLst>
            <a:ext uri="{FF2B5EF4-FFF2-40B4-BE49-F238E27FC236}">
              <a16:creationId xmlns:a16="http://schemas.microsoft.com/office/drawing/2014/main" id="{01BE5F7C-6120-6247-A0C5-B721D582C8E6}"/>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15" name="Text 8">
          <a:extLst>
            <a:ext uri="{FF2B5EF4-FFF2-40B4-BE49-F238E27FC236}">
              <a16:creationId xmlns:a16="http://schemas.microsoft.com/office/drawing/2014/main" id="{C1AC74FB-567D-8C33-2B0D-59F5D2061C01}"/>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16" name="Text 10">
          <a:extLst>
            <a:ext uri="{FF2B5EF4-FFF2-40B4-BE49-F238E27FC236}">
              <a16:creationId xmlns:a16="http://schemas.microsoft.com/office/drawing/2014/main" id="{04A3E27C-A17E-61F8-4B16-0518B942EC10}"/>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17" name="Text 7">
          <a:extLst>
            <a:ext uri="{FF2B5EF4-FFF2-40B4-BE49-F238E27FC236}">
              <a16:creationId xmlns:a16="http://schemas.microsoft.com/office/drawing/2014/main" id="{976AD82E-EB0C-A7D8-3306-EE937059531A}"/>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18" name="Text 8">
          <a:extLst>
            <a:ext uri="{FF2B5EF4-FFF2-40B4-BE49-F238E27FC236}">
              <a16:creationId xmlns:a16="http://schemas.microsoft.com/office/drawing/2014/main" id="{04E89EEE-4949-8CE3-4B59-0D8610F71360}"/>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19" name="Text 10">
          <a:extLst>
            <a:ext uri="{FF2B5EF4-FFF2-40B4-BE49-F238E27FC236}">
              <a16:creationId xmlns:a16="http://schemas.microsoft.com/office/drawing/2014/main" id="{DAC43550-C36E-3CC3-21A6-634C58E7C0F7}"/>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20" name="Text 7">
          <a:extLst>
            <a:ext uri="{FF2B5EF4-FFF2-40B4-BE49-F238E27FC236}">
              <a16:creationId xmlns:a16="http://schemas.microsoft.com/office/drawing/2014/main" id="{635056A9-BE90-084F-941C-473C1B8EAAA0}"/>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21" name="Text 8">
          <a:extLst>
            <a:ext uri="{FF2B5EF4-FFF2-40B4-BE49-F238E27FC236}">
              <a16:creationId xmlns:a16="http://schemas.microsoft.com/office/drawing/2014/main" id="{940B85E6-44AD-CDC7-C98A-EDA183566036}"/>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22" name="Text 10">
          <a:extLst>
            <a:ext uri="{FF2B5EF4-FFF2-40B4-BE49-F238E27FC236}">
              <a16:creationId xmlns:a16="http://schemas.microsoft.com/office/drawing/2014/main" id="{FCA8A3EA-7A88-8911-0AA5-2FBDDA7513A9}"/>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8</xdr:col>
      <xdr:colOff>104775</xdr:colOff>
      <xdr:row>45</xdr:row>
      <xdr:rowOff>0</xdr:rowOff>
    </xdr:from>
    <xdr:to>
      <xdr:col>8</xdr:col>
      <xdr:colOff>180975</xdr:colOff>
      <xdr:row>45</xdr:row>
      <xdr:rowOff>0</xdr:rowOff>
    </xdr:to>
    <xdr:sp macro="" textlink="">
      <xdr:nvSpPr>
        <xdr:cNvPr id="23" name="Text 7">
          <a:extLst>
            <a:ext uri="{FF2B5EF4-FFF2-40B4-BE49-F238E27FC236}">
              <a16:creationId xmlns:a16="http://schemas.microsoft.com/office/drawing/2014/main" id="{76E731CF-8287-961C-2EBE-23B49615CEB6}"/>
            </a:ext>
          </a:extLst>
        </xdr:cNvPr>
        <xdr:cNvSpPr txBox="1">
          <a:spLocks noChangeArrowheads="1"/>
        </xdr:cNvSpPr>
      </xdr:nvSpPr>
      <xdr:spPr bwMode="auto">
        <a:xfrm>
          <a:off x="77247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8</xdr:col>
      <xdr:colOff>104775</xdr:colOff>
      <xdr:row>45</xdr:row>
      <xdr:rowOff>0</xdr:rowOff>
    </xdr:from>
    <xdr:to>
      <xdr:col>8</xdr:col>
      <xdr:colOff>180975</xdr:colOff>
      <xdr:row>45</xdr:row>
      <xdr:rowOff>0</xdr:rowOff>
    </xdr:to>
    <xdr:sp macro="" textlink="">
      <xdr:nvSpPr>
        <xdr:cNvPr id="24" name="Text 8">
          <a:extLst>
            <a:ext uri="{FF2B5EF4-FFF2-40B4-BE49-F238E27FC236}">
              <a16:creationId xmlns:a16="http://schemas.microsoft.com/office/drawing/2014/main" id="{3A2595B4-786F-5A5D-699A-2A0625DBD126}"/>
            </a:ext>
          </a:extLst>
        </xdr:cNvPr>
        <xdr:cNvSpPr txBox="1">
          <a:spLocks noChangeArrowheads="1"/>
        </xdr:cNvSpPr>
      </xdr:nvSpPr>
      <xdr:spPr bwMode="auto">
        <a:xfrm>
          <a:off x="77247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9</xdr:col>
      <xdr:colOff>98425</xdr:colOff>
      <xdr:row>45</xdr:row>
      <xdr:rowOff>0</xdr:rowOff>
    </xdr:from>
    <xdr:to>
      <xdr:col>9</xdr:col>
      <xdr:colOff>174625</xdr:colOff>
      <xdr:row>45</xdr:row>
      <xdr:rowOff>0</xdr:rowOff>
    </xdr:to>
    <xdr:sp macro="" textlink="">
      <xdr:nvSpPr>
        <xdr:cNvPr id="25" name="Text 7">
          <a:extLst>
            <a:ext uri="{FF2B5EF4-FFF2-40B4-BE49-F238E27FC236}">
              <a16:creationId xmlns:a16="http://schemas.microsoft.com/office/drawing/2014/main" id="{6E8960CE-4A7D-28A8-62BB-71E6F499454D}"/>
            </a:ext>
          </a:extLst>
        </xdr:cNvPr>
        <xdr:cNvSpPr txBox="1">
          <a:spLocks noChangeArrowheads="1"/>
        </xdr:cNvSpPr>
      </xdr:nvSpPr>
      <xdr:spPr bwMode="auto">
        <a:xfrm>
          <a:off x="82581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9</xdr:col>
      <xdr:colOff>98425</xdr:colOff>
      <xdr:row>45</xdr:row>
      <xdr:rowOff>0</xdr:rowOff>
    </xdr:from>
    <xdr:to>
      <xdr:col>9</xdr:col>
      <xdr:colOff>174625</xdr:colOff>
      <xdr:row>45</xdr:row>
      <xdr:rowOff>0</xdr:rowOff>
    </xdr:to>
    <xdr:sp macro="" textlink="">
      <xdr:nvSpPr>
        <xdr:cNvPr id="26" name="Text 8">
          <a:extLst>
            <a:ext uri="{FF2B5EF4-FFF2-40B4-BE49-F238E27FC236}">
              <a16:creationId xmlns:a16="http://schemas.microsoft.com/office/drawing/2014/main" id="{0099676D-492E-0FDD-3B0F-6610785A389E}"/>
            </a:ext>
          </a:extLst>
        </xdr:cNvPr>
        <xdr:cNvSpPr txBox="1">
          <a:spLocks noChangeArrowheads="1"/>
        </xdr:cNvSpPr>
      </xdr:nvSpPr>
      <xdr:spPr bwMode="auto">
        <a:xfrm>
          <a:off x="82581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27" name="Text 7">
          <a:extLst>
            <a:ext uri="{FF2B5EF4-FFF2-40B4-BE49-F238E27FC236}">
              <a16:creationId xmlns:a16="http://schemas.microsoft.com/office/drawing/2014/main" id="{8E923EC5-538F-8123-B04D-E01A6F736BC2}"/>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28" name="Text 8">
          <a:extLst>
            <a:ext uri="{FF2B5EF4-FFF2-40B4-BE49-F238E27FC236}">
              <a16:creationId xmlns:a16="http://schemas.microsoft.com/office/drawing/2014/main" id="{2FC85A58-A8EB-EA55-02FD-A8A564FA15EB}"/>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29" name="Text 10">
          <a:extLst>
            <a:ext uri="{FF2B5EF4-FFF2-40B4-BE49-F238E27FC236}">
              <a16:creationId xmlns:a16="http://schemas.microsoft.com/office/drawing/2014/main" id="{B44BFFF8-9CA1-8E77-C816-F75D2B13CC30}"/>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0</xdr:col>
      <xdr:colOff>85725</xdr:colOff>
      <xdr:row>45</xdr:row>
      <xdr:rowOff>0</xdr:rowOff>
    </xdr:from>
    <xdr:to>
      <xdr:col>0</xdr:col>
      <xdr:colOff>168812</xdr:colOff>
      <xdr:row>45</xdr:row>
      <xdr:rowOff>0</xdr:rowOff>
    </xdr:to>
    <xdr:sp macro="" textlink="">
      <xdr:nvSpPr>
        <xdr:cNvPr id="30" name="Text 7">
          <a:extLst>
            <a:ext uri="{FF2B5EF4-FFF2-40B4-BE49-F238E27FC236}">
              <a16:creationId xmlns:a16="http://schemas.microsoft.com/office/drawing/2014/main" id="{5E5E459E-B1D2-0E98-A6E4-BC46CCCABA76}"/>
            </a:ext>
          </a:extLst>
        </xdr:cNvPr>
        <xdr:cNvSpPr txBox="1">
          <a:spLocks noChangeArrowheads="1"/>
        </xdr:cNvSpPr>
      </xdr:nvSpPr>
      <xdr:spPr bwMode="auto">
        <a:xfrm>
          <a:off x="8572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0</xdr:col>
      <xdr:colOff>85725</xdr:colOff>
      <xdr:row>45</xdr:row>
      <xdr:rowOff>0</xdr:rowOff>
    </xdr:from>
    <xdr:to>
      <xdr:col>0</xdr:col>
      <xdr:colOff>168812</xdr:colOff>
      <xdr:row>45</xdr:row>
      <xdr:rowOff>0</xdr:rowOff>
    </xdr:to>
    <xdr:sp macro="" textlink="">
      <xdr:nvSpPr>
        <xdr:cNvPr id="31" name="Text 8">
          <a:extLst>
            <a:ext uri="{FF2B5EF4-FFF2-40B4-BE49-F238E27FC236}">
              <a16:creationId xmlns:a16="http://schemas.microsoft.com/office/drawing/2014/main" id="{3D5A9DE0-96C1-D0BF-A379-74D61759DADA}"/>
            </a:ext>
          </a:extLst>
        </xdr:cNvPr>
        <xdr:cNvSpPr txBox="1">
          <a:spLocks noChangeArrowheads="1"/>
        </xdr:cNvSpPr>
      </xdr:nvSpPr>
      <xdr:spPr bwMode="auto">
        <a:xfrm>
          <a:off x="8572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32" name="Text 7">
          <a:extLst>
            <a:ext uri="{FF2B5EF4-FFF2-40B4-BE49-F238E27FC236}">
              <a16:creationId xmlns:a16="http://schemas.microsoft.com/office/drawing/2014/main" id="{2DDE9160-EDDF-6930-C0E0-B378979BC1E0}"/>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33" name="Text 8">
          <a:extLst>
            <a:ext uri="{FF2B5EF4-FFF2-40B4-BE49-F238E27FC236}">
              <a16:creationId xmlns:a16="http://schemas.microsoft.com/office/drawing/2014/main" id="{51EB0576-269E-94E6-D7D5-9FC8F4628CF2}"/>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xdr:col>
      <xdr:colOff>92075</xdr:colOff>
      <xdr:row>45</xdr:row>
      <xdr:rowOff>0</xdr:rowOff>
    </xdr:from>
    <xdr:to>
      <xdr:col>1</xdr:col>
      <xdr:colOff>177800</xdr:colOff>
      <xdr:row>45</xdr:row>
      <xdr:rowOff>0</xdr:rowOff>
    </xdr:to>
    <xdr:sp macro="" textlink="">
      <xdr:nvSpPr>
        <xdr:cNvPr id="34" name="Text 10">
          <a:extLst>
            <a:ext uri="{FF2B5EF4-FFF2-40B4-BE49-F238E27FC236}">
              <a16:creationId xmlns:a16="http://schemas.microsoft.com/office/drawing/2014/main" id="{8918D134-7ED5-2104-EC1D-52D0E85EB22E}"/>
            </a:ext>
          </a:extLst>
        </xdr:cNvPr>
        <xdr:cNvSpPr txBox="1">
          <a:spLocks noChangeArrowheads="1"/>
        </xdr:cNvSpPr>
      </xdr:nvSpPr>
      <xdr:spPr bwMode="auto">
        <a:xfrm>
          <a:off x="38766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35" name="Text 7">
          <a:extLst>
            <a:ext uri="{FF2B5EF4-FFF2-40B4-BE49-F238E27FC236}">
              <a16:creationId xmlns:a16="http://schemas.microsoft.com/office/drawing/2014/main" id="{A697F7C3-9CB3-A81E-6635-0875FBE6AD03}"/>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36" name="Text 8">
          <a:extLst>
            <a:ext uri="{FF2B5EF4-FFF2-40B4-BE49-F238E27FC236}">
              <a16:creationId xmlns:a16="http://schemas.microsoft.com/office/drawing/2014/main" id="{F3A9C505-504C-9DAB-D421-8700E8490E56}"/>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2</xdr:col>
      <xdr:colOff>85725</xdr:colOff>
      <xdr:row>45</xdr:row>
      <xdr:rowOff>0</xdr:rowOff>
    </xdr:from>
    <xdr:to>
      <xdr:col>2</xdr:col>
      <xdr:colOff>168812</xdr:colOff>
      <xdr:row>45</xdr:row>
      <xdr:rowOff>0</xdr:rowOff>
    </xdr:to>
    <xdr:sp macro="" textlink="">
      <xdr:nvSpPr>
        <xdr:cNvPr id="37" name="Text 10">
          <a:extLst>
            <a:ext uri="{FF2B5EF4-FFF2-40B4-BE49-F238E27FC236}">
              <a16:creationId xmlns:a16="http://schemas.microsoft.com/office/drawing/2014/main" id="{D9962CAA-C67C-D641-DA67-3F28F42CAB14}"/>
            </a:ext>
          </a:extLst>
        </xdr:cNvPr>
        <xdr:cNvSpPr txBox="1">
          <a:spLocks noChangeArrowheads="1"/>
        </xdr:cNvSpPr>
      </xdr:nvSpPr>
      <xdr:spPr bwMode="auto">
        <a:xfrm>
          <a:off x="4371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38" name="Text 7">
          <a:extLst>
            <a:ext uri="{FF2B5EF4-FFF2-40B4-BE49-F238E27FC236}">
              <a16:creationId xmlns:a16="http://schemas.microsoft.com/office/drawing/2014/main" id="{3A5FD878-8A6A-F37C-A1BF-34B3E5A4A967}"/>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39" name="Text 8">
          <a:extLst>
            <a:ext uri="{FF2B5EF4-FFF2-40B4-BE49-F238E27FC236}">
              <a16:creationId xmlns:a16="http://schemas.microsoft.com/office/drawing/2014/main" id="{DA39540D-FBD4-F48D-4780-AB34E0B98A6A}"/>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3</xdr:col>
      <xdr:colOff>95250</xdr:colOff>
      <xdr:row>45</xdr:row>
      <xdr:rowOff>0</xdr:rowOff>
    </xdr:from>
    <xdr:to>
      <xdr:col>3</xdr:col>
      <xdr:colOff>180975</xdr:colOff>
      <xdr:row>45</xdr:row>
      <xdr:rowOff>0</xdr:rowOff>
    </xdr:to>
    <xdr:sp macro="" textlink="">
      <xdr:nvSpPr>
        <xdr:cNvPr id="40" name="Text 10">
          <a:extLst>
            <a:ext uri="{FF2B5EF4-FFF2-40B4-BE49-F238E27FC236}">
              <a16:creationId xmlns:a16="http://schemas.microsoft.com/office/drawing/2014/main" id="{383004B8-9A9F-E13A-9E83-BEC2D4A506F7}"/>
            </a:ext>
          </a:extLst>
        </xdr:cNvPr>
        <xdr:cNvSpPr txBox="1">
          <a:spLocks noChangeArrowheads="1"/>
        </xdr:cNvSpPr>
      </xdr:nvSpPr>
      <xdr:spPr bwMode="auto">
        <a:xfrm>
          <a:off x="50292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41" name="Text 7">
          <a:extLst>
            <a:ext uri="{FF2B5EF4-FFF2-40B4-BE49-F238E27FC236}">
              <a16:creationId xmlns:a16="http://schemas.microsoft.com/office/drawing/2014/main" id="{F90C832D-C612-B563-B403-BC9B27224652}"/>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42" name="Text 8">
          <a:extLst>
            <a:ext uri="{FF2B5EF4-FFF2-40B4-BE49-F238E27FC236}">
              <a16:creationId xmlns:a16="http://schemas.microsoft.com/office/drawing/2014/main" id="{30695C75-C6FA-B6E3-43AA-D1A0EA3E41CF}"/>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4</xdr:col>
      <xdr:colOff>92075</xdr:colOff>
      <xdr:row>45</xdr:row>
      <xdr:rowOff>0</xdr:rowOff>
    </xdr:from>
    <xdr:to>
      <xdr:col>4</xdr:col>
      <xdr:colOff>177800</xdr:colOff>
      <xdr:row>45</xdr:row>
      <xdr:rowOff>0</xdr:rowOff>
    </xdr:to>
    <xdr:sp macro="" textlink="">
      <xdr:nvSpPr>
        <xdr:cNvPr id="43" name="Text 10">
          <a:extLst>
            <a:ext uri="{FF2B5EF4-FFF2-40B4-BE49-F238E27FC236}">
              <a16:creationId xmlns:a16="http://schemas.microsoft.com/office/drawing/2014/main" id="{A2A973AD-4BF9-303F-0D37-52BC30B609A5}"/>
            </a:ext>
          </a:extLst>
        </xdr:cNvPr>
        <xdr:cNvSpPr txBox="1">
          <a:spLocks noChangeArrowheads="1"/>
        </xdr:cNvSpPr>
      </xdr:nvSpPr>
      <xdr:spPr bwMode="auto">
        <a:xfrm>
          <a:off x="5562600"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44" name="Text 7">
          <a:extLst>
            <a:ext uri="{FF2B5EF4-FFF2-40B4-BE49-F238E27FC236}">
              <a16:creationId xmlns:a16="http://schemas.microsoft.com/office/drawing/2014/main" id="{FEAEAE04-4DB7-958E-E87E-A0C195B0CD51}"/>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45" name="Text 8">
          <a:extLst>
            <a:ext uri="{FF2B5EF4-FFF2-40B4-BE49-F238E27FC236}">
              <a16:creationId xmlns:a16="http://schemas.microsoft.com/office/drawing/2014/main" id="{7A38AEE4-2E29-D7A8-034A-F270844BDB72}"/>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5</xdr:col>
      <xdr:colOff>98425</xdr:colOff>
      <xdr:row>45</xdr:row>
      <xdr:rowOff>0</xdr:rowOff>
    </xdr:from>
    <xdr:to>
      <xdr:col>5</xdr:col>
      <xdr:colOff>181512</xdr:colOff>
      <xdr:row>45</xdr:row>
      <xdr:rowOff>0</xdr:rowOff>
    </xdr:to>
    <xdr:sp macro="" textlink="">
      <xdr:nvSpPr>
        <xdr:cNvPr id="46" name="Text 10">
          <a:extLst>
            <a:ext uri="{FF2B5EF4-FFF2-40B4-BE49-F238E27FC236}">
              <a16:creationId xmlns:a16="http://schemas.microsoft.com/office/drawing/2014/main" id="{8C3BA6FF-AA14-8361-1199-6D77DEF6CE72}"/>
            </a:ext>
          </a:extLst>
        </xdr:cNvPr>
        <xdr:cNvSpPr txBox="1">
          <a:spLocks noChangeArrowheads="1"/>
        </xdr:cNvSpPr>
      </xdr:nvSpPr>
      <xdr:spPr bwMode="auto">
        <a:xfrm>
          <a:off x="6124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47" name="Text 7">
          <a:extLst>
            <a:ext uri="{FF2B5EF4-FFF2-40B4-BE49-F238E27FC236}">
              <a16:creationId xmlns:a16="http://schemas.microsoft.com/office/drawing/2014/main" id="{6EE02678-26AA-A111-F9BF-A2A8163752E1}"/>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48" name="Text 8">
          <a:extLst>
            <a:ext uri="{FF2B5EF4-FFF2-40B4-BE49-F238E27FC236}">
              <a16:creationId xmlns:a16="http://schemas.microsoft.com/office/drawing/2014/main" id="{88614164-3713-90CA-4ABB-D9C0931241A0}"/>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6</xdr:col>
      <xdr:colOff>104775</xdr:colOff>
      <xdr:row>45</xdr:row>
      <xdr:rowOff>0</xdr:rowOff>
    </xdr:from>
    <xdr:to>
      <xdr:col>6</xdr:col>
      <xdr:colOff>187862</xdr:colOff>
      <xdr:row>45</xdr:row>
      <xdr:rowOff>0</xdr:rowOff>
    </xdr:to>
    <xdr:sp macro="" textlink="">
      <xdr:nvSpPr>
        <xdr:cNvPr id="49" name="Text 10">
          <a:extLst>
            <a:ext uri="{FF2B5EF4-FFF2-40B4-BE49-F238E27FC236}">
              <a16:creationId xmlns:a16="http://schemas.microsoft.com/office/drawing/2014/main" id="{CEF16FB9-5309-82C7-2CE4-3A0B4B72CC46}"/>
            </a:ext>
          </a:extLst>
        </xdr:cNvPr>
        <xdr:cNvSpPr txBox="1">
          <a:spLocks noChangeArrowheads="1"/>
        </xdr:cNvSpPr>
      </xdr:nvSpPr>
      <xdr:spPr bwMode="auto">
        <a:xfrm>
          <a:off x="66579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8</xdr:col>
      <xdr:colOff>104775</xdr:colOff>
      <xdr:row>45</xdr:row>
      <xdr:rowOff>0</xdr:rowOff>
    </xdr:from>
    <xdr:to>
      <xdr:col>8</xdr:col>
      <xdr:colOff>180975</xdr:colOff>
      <xdr:row>45</xdr:row>
      <xdr:rowOff>0</xdr:rowOff>
    </xdr:to>
    <xdr:sp macro="" textlink="">
      <xdr:nvSpPr>
        <xdr:cNvPr id="50" name="Text 7">
          <a:extLst>
            <a:ext uri="{FF2B5EF4-FFF2-40B4-BE49-F238E27FC236}">
              <a16:creationId xmlns:a16="http://schemas.microsoft.com/office/drawing/2014/main" id="{24A866B4-6507-B903-147D-587BE868A0A0}"/>
            </a:ext>
          </a:extLst>
        </xdr:cNvPr>
        <xdr:cNvSpPr txBox="1">
          <a:spLocks noChangeArrowheads="1"/>
        </xdr:cNvSpPr>
      </xdr:nvSpPr>
      <xdr:spPr bwMode="auto">
        <a:xfrm>
          <a:off x="77247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8</xdr:col>
      <xdr:colOff>104775</xdr:colOff>
      <xdr:row>45</xdr:row>
      <xdr:rowOff>0</xdr:rowOff>
    </xdr:from>
    <xdr:to>
      <xdr:col>8</xdr:col>
      <xdr:colOff>180975</xdr:colOff>
      <xdr:row>45</xdr:row>
      <xdr:rowOff>0</xdr:rowOff>
    </xdr:to>
    <xdr:sp macro="" textlink="">
      <xdr:nvSpPr>
        <xdr:cNvPr id="51" name="Text 8">
          <a:extLst>
            <a:ext uri="{FF2B5EF4-FFF2-40B4-BE49-F238E27FC236}">
              <a16:creationId xmlns:a16="http://schemas.microsoft.com/office/drawing/2014/main" id="{110715EB-0798-8B26-9D57-9091D8D0A3EA}"/>
            </a:ext>
          </a:extLst>
        </xdr:cNvPr>
        <xdr:cNvSpPr txBox="1">
          <a:spLocks noChangeArrowheads="1"/>
        </xdr:cNvSpPr>
      </xdr:nvSpPr>
      <xdr:spPr bwMode="auto">
        <a:xfrm>
          <a:off x="77247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9</xdr:col>
      <xdr:colOff>98425</xdr:colOff>
      <xdr:row>45</xdr:row>
      <xdr:rowOff>0</xdr:rowOff>
    </xdr:from>
    <xdr:to>
      <xdr:col>9</xdr:col>
      <xdr:colOff>174625</xdr:colOff>
      <xdr:row>45</xdr:row>
      <xdr:rowOff>0</xdr:rowOff>
    </xdr:to>
    <xdr:sp macro="" textlink="">
      <xdr:nvSpPr>
        <xdr:cNvPr id="52" name="Text 7">
          <a:extLst>
            <a:ext uri="{FF2B5EF4-FFF2-40B4-BE49-F238E27FC236}">
              <a16:creationId xmlns:a16="http://schemas.microsoft.com/office/drawing/2014/main" id="{FA7001DE-2C78-0517-9C3A-EFBCBEA509DB}"/>
            </a:ext>
          </a:extLst>
        </xdr:cNvPr>
        <xdr:cNvSpPr txBox="1">
          <a:spLocks noChangeArrowheads="1"/>
        </xdr:cNvSpPr>
      </xdr:nvSpPr>
      <xdr:spPr bwMode="auto">
        <a:xfrm>
          <a:off x="82581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9</xdr:col>
      <xdr:colOff>98425</xdr:colOff>
      <xdr:row>45</xdr:row>
      <xdr:rowOff>0</xdr:rowOff>
    </xdr:from>
    <xdr:to>
      <xdr:col>9</xdr:col>
      <xdr:colOff>174625</xdr:colOff>
      <xdr:row>45</xdr:row>
      <xdr:rowOff>0</xdr:rowOff>
    </xdr:to>
    <xdr:sp macro="" textlink="">
      <xdr:nvSpPr>
        <xdr:cNvPr id="53" name="Text 8">
          <a:extLst>
            <a:ext uri="{FF2B5EF4-FFF2-40B4-BE49-F238E27FC236}">
              <a16:creationId xmlns:a16="http://schemas.microsoft.com/office/drawing/2014/main" id="{B07838CF-469C-FE6A-BBC5-9FF4CC409EDE}"/>
            </a:ext>
          </a:extLst>
        </xdr:cNvPr>
        <xdr:cNvSpPr txBox="1">
          <a:spLocks noChangeArrowheads="1"/>
        </xdr:cNvSpPr>
      </xdr:nvSpPr>
      <xdr:spPr bwMode="auto">
        <a:xfrm>
          <a:off x="82581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54" name="Text 7">
          <a:extLst>
            <a:ext uri="{FF2B5EF4-FFF2-40B4-BE49-F238E27FC236}">
              <a16:creationId xmlns:a16="http://schemas.microsoft.com/office/drawing/2014/main" id="{3755D6DB-F015-135A-BFBF-1960D160C6C8}"/>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55" name="Text 8">
          <a:extLst>
            <a:ext uri="{FF2B5EF4-FFF2-40B4-BE49-F238E27FC236}">
              <a16:creationId xmlns:a16="http://schemas.microsoft.com/office/drawing/2014/main" id="{4D69EFB4-6E59-A21A-D23F-A5EFA7503CDC}"/>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twoCellAnchor>
    <xdr:from>
      <xdr:col>10</xdr:col>
      <xdr:colOff>104775</xdr:colOff>
      <xdr:row>45</xdr:row>
      <xdr:rowOff>0</xdr:rowOff>
    </xdr:from>
    <xdr:to>
      <xdr:col>10</xdr:col>
      <xdr:colOff>187862</xdr:colOff>
      <xdr:row>45</xdr:row>
      <xdr:rowOff>0</xdr:rowOff>
    </xdr:to>
    <xdr:sp macro="" textlink="">
      <xdr:nvSpPr>
        <xdr:cNvPr id="56" name="Text 10">
          <a:extLst>
            <a:ext uri="{FF2B5EF4-FFF2-40B4-BE49-F238E27FC236}">
              <a16:creationId xmlns:a16="http://schemas.microsoft.com/office/drawing/2014/main" id="{22421214-2BF6-26B7-F571-8DADBB8A7D41}"/>
            </a:ext>
          </a:extLst>
        </xdr:cNvPr>
        <xdr:cNvSpPr txBox="1">
          <a:spLocks noChangeArrowheads="1"/>
        </xdr:cNvSpPr>
      </xdr:nvSpPr>
      <xdr:spPr bwMode="auto">
        <a:xfrm>
          <a:off x="8791575" y="6362700"/>
          <a:ext cx="85725" cy="0"/>
        </a:xfrm>
        <a:prstGeom prst="rect">
          <a:avLst/>
        </a:prstGeom>
        <a:noFill/>
        <a:ln w="1">
          <a:noFill/>
          <a:miter lim="800000"/>
          <a:headEnd/>
          <a:tailEnd/>
        </a:ln>
      </xdr:spPr>
      <xdr:txBody>
        <a:bodyPr vertOverflow="clip" wrap="square" lIns="18288" tIns="18288" rIns="0" bIns="0" anchor="t" upright="1"/>
        <a:lstStyle/>
        <a:p>
          <a:pPr algn="l" rtl="0">
            <a:defRPr sz="1000"/>
          </a:pPr>
          <a:r>
            <a:rPr lang="en-US" sz="400" b="0" i="0" strike="noStrike">
              <a:solidFill>
                <a:srgbClr val="000000"/>
              </a:solidFill>
              <a:latin typeface="Helvetica-Normal"/>
            </a:rPr>
            <a:t>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8"/>
  <sheetViews>
    <sheetView tabSelected="1" zoomScale="85" zoomScaleNormal="85" workbookViewId="0">
      <selection activeCell="V18" sqref="V18"/>
    </sheetView>
  </sheetViews>
  <sheetFormatPr defaultColWidth="9.1796875" defaultRowHeight="12.5" x14ac:dyDescent="0.25"/>
  <cols>
    <col min="1" max="1" width="56.81640625" style="1" customWidth="1"/>
    <col min="2" max="2" width="13.54296875" style="1" customWidth="1"/>
    <col min="3" max="3" width="9.81640625" style="1" customWidth="1"/>
    <col min="4" max="4" width="8" style="1" customWidth="1"/>
    <col min="5" max="5" width="8.453125" style="1" customWidth="1"/>
    <col min="6" max="11" width="8" style="1" customWidth="1"/>
    <col min="12" max="12" width="9.1796875" style="1"/>
    <col min="13" max="13" width="9.81640625" style="1" bestFit="1" customWidth="1"/>
    <col min="14" max="14" width="11" style="1" customWidth="1"/>
    <col min="15" max="15" width="9.1796875" style="1" customWidth="1"/>
    <col min="16" max="16" width="10.81640625" style="1" customWidth="1"/>
    <col min="17" max="17" width="9.1796875" style="1"/>
    <col min="18" max="18" width="10.1796875" style="1" customWidth="1"/>
    <col min="19" max="19" width="10.54296875" style="1" customWidth="1"/>
    <col min="20" max="20" width="10.1796875" style="1" customWidth="1"/>
    <col min="21" max="16384" width="9.1796875" style="1"/>
  </cols>
  <sheetData>
    <row r="1" spans="1:23" ht="13.15" customHeight="1" x14ac:dyDescent="0.25">
      <c r="A1" s="48" t="s">
        <v>48</v>
      </c>
      <c r="B1" s="48"/>
      <c r="C1" s="48"/>
      <c r="D1" s="48"/>
      <c r="E1" s="48"/>
      <c r="F1" s="48"/>
      <c r="G1" s="48"/>
      <c r="H1" s="48"/>
      <c r="I1" s="48"/>
      <c r="J1" s="48"/>
      <c r="K1" s="48"/>
    </row>
    <row r="2" spans="1:23" ht="13.9" customHeight="1" x14ac:dyDescent="0.25">
      <c r="A2" s="48"/>
      <c r="B2" s="48"/>
      <c r="C2" s="48"/>
      <c r="D2" s="48"/>
      <c r="E2" s="48"/>
      <c r="F2" s="48"/>
      <c r="G2" s="48"/>
      <c r="H2" s="48"/>
      <c r="I2" s="48"/>
      <c r="J2" s="48"/>
      <c r="K2" s="48"/>
    </row>
    <row r="3" spans="1:23" ht="13.9" customHeight="1" x14ac:dyDescent="0.25">
      <c r="A3" s="48"/>
      <c r="B3" s="48"/>
      <c r="C3" s="48"/>
      <c r="D3" s="48"/>
      <c r="E3" s="48"/>
      <c r="F3" s="48"/>
      <c r="G3" s="48"/>
      <c r="H3" s="48"/>
      <c r="I3" s="48"/>
      <c r="J3" s="48"/>
      <c r="K3" s="48"/>
    </row>
    <row r="4" spans="1:23" ht="12" customHeight="1" thickBot="1" x14ac:dyDescent="0.3">
      <c r="A4" s="51" t="s">
        <v>0</v>
      </c>
      <c r="B4" s="51"/>
      <c r="C4" s="51"/>
      <c r="D4" s="51"/>
      <c r="E4" s="51"/>
      <c r="F4" s="51"/>
      <c r="G4" s="51"/>
      <c r="H4" s="51"/>
      <c r="I4" s="51"/>
      <c r="J4" s="51"/>
      <c r="K4" s="51"/>
    </row>
    <row r="5" spans="1:23" ht="13.5" customHeight="1" thickTop="1" x14ac:dyDescent="0.25">
      <c r="A5" s="44" t="s">
        <v>1</v>
      </c>
      <c r="B5" s="44" t="s">
        <v>2</v>
      </c>
      <c r="C5" s="44" t="s">
        <v>42</v>
      </c>
      <c r="D5" s="45" t="s">
        <v>3</v>
      </c>
      <c r="E5" s="44"/>
      <c r="F5" s="45" t="s">
        <v>51</v>
      </c>
      <c r="G5" s="44"/>
      <c r="H5" s="45" t="s">
        <v>4</v>
      </c>
      <c r="I5" s="44"/>
      <c r="J5" s="45" t="s">
        <v>5</v>
      </c>
      <c r="K5" s="53"/>
    </row>
    <row r="6" spans="1:23" ht="9.75" customHeight="1" x14ac:dyDescent="0.25">
      <c r="A6" s="42"/>
      <c r="B6" s="42" t="s">
        <v>6</v>
      </c>
      <c r="C6" s="42" t="s">
        <v>7</v>
      </c>
      <c r="D6" s="39"/>
      <c r="E6" s="42"/>
      <c r="F6" s="39"/>
      <c r="G6" s="42"/>
      <c r="H6" s="39" t="s">
        <v>8</v>
      </c>
      <c r="I6" s="42"/>
      <c r="J6" s="39"/>
      <c r="K6" s="54"/>
    </row>
    <row r="7" spans="1:23" ht="9.75" customHeight="1" x14ac:dyDescent="0.25">
      <c r="A7" s="42"/>
      <c r="B7" s="42" t="s">
        <v>9</v>
      </c>
      <c r="C7" s="42" t="s">
        <v>10</v>
      </c>
      <c r="D7" s="46"/>
      <c r="E7" s="47"/>
      <c r="F7" s="46"/>
      <c r="G7" s="47"/>
      <c r="H7" s="46"/>
      <c r="I7" s="47"/>
      <c r="J7" s="46"/>
      <c r="K7" s="55"/>
    </row>
    <row r="8" spans="1:23" ht="12" customHeight="1" x14ac:dyDescent="0.25">
      <c r="A8" s="42"/>
      <c r="B8" s="42" t="s">
        <v>11</v>
      </c>
      <c r="C8" s="42" t="s">
        <v>12</v>
      </c>
      <c r="D8" s="42" t="s">
        <v>2</v>
      </c>
      <c r="E8" s="42" t="s">
        <v>13</v>
      </c>
      <c r="F8" s="42" t="s">
        <v>2</v>
      </c>
      <c r="G8" s="42" t="s">
        <v>13</v>
      </c>
      <c r="H8" s="42" t="s">
        <v>2</v>
      </c>
      <c r="I8" s="42" t="s">
        <v>13</v>
      </c>
      <c r="J8" s="42" t="s">
        <v>2</v>
      </c>
      <c r="K8" s="39" t="s">
        <v>13</v>
      </c>
    </row>
    <row r="9" spans="1:23" ht="12" customHeight="1" x14ac:dyDescent="0.25">
      <c r="A9" s="42"/>
      <c r="B9" s="42"/>
      <c r="C9" s="42" t="s">
        <v>14</v>
      </c>
      <c r="D9" s="42" t="s">
        <v>9</v>
      </c>
      <c r="E9" s="42" t="s">
        <v>13</v>
      </c>
      <c r="F9" s="42" t="s">
        <v>9</v>
      </c>
      <c r="G9" s="42" t="s">
        <v>13</v>
      </c>
      <c r="H9" s="42" t="s">
        <v>9</v>
      </c>
      <c r="I9" s="42" t="s">
        <v>13</v>
      </c>
      <c r="J9" s="42" t="s">
        <v>9</v>
      </c>
      <c r="K9" s="39" t="s">
        <v>13</v>
      </c>
    </row>
    <row r="10" spans="1:23" ht="8.65" customHeight="1" x14ac:dyDescent="0.25">
      <c r="A10" s="42"/>
      <c r="B10" s="42"/>
      <c r="C10" s="42"/>
      <c r="D10" s="42" t="s">
        <v>11</v>
      </c>
      <c r="E10" s="42"/>
      <c r="F10" s="42" t="s">
        <v>11</v>
      </c>
      <c r="G10" s="42"/>
      <c r="H10" s="42" t="s">
        <v>11</v>
      </c>
      <c r="I10" s="42"/>
      <c r="J10" s="42" t="s">
        <v>11</v>
      </c>
      <c r="K10" s="39"/>
    </row>
    <row r="11" spans="1:23" ht="1" customHeight="1" x14ac:dyDescent="0.25">
      <c r="A11" s="2"/>
      <c r="B11" s="3"/>
      <c r="C11" s="2"/>
      <c r="D11" s="3"/>
      <c r="E11" s="2"/>
      <c r="F11" s="4"/>
      <c r="G11" s="4"/>
      <c r="H11" s="4"/>
      <c r="I11" s="4"/>
      <c r="J11" s="4"/>
      <c r="K11" s="4"/>
    </row>
    <row r="12" spans="1:23" ht="10.5" customHeight="1" x14ac:dyDescent="0.25">
      <c r="A12" s="5"/>
      <c r="B12" s="6">
        <v>1</v>
      </c>
      <c r="C12" s="7">
        <v>2</v>
      </c>
      <c r="D12" s="6">
        <v>3</v>
      </c>
      <c r="E12" s="7">
        <v>4</v>
      </c>
      <c r="F12" s="8">
        <v>5</v>
      </c>
      <c r="G12" s="7">
        <v>6</v>
      </c>
      <c r="H12" s="8">
        <v>7</v>
      </c>
      <c r="I12" s="7">
        <v>8</v>
      </c>
      <c r="J12" s="9">
        <v>9</v>
      </c>
      <c r="K12" s="9">
        <v>10</v>
      </c>
    </row>
    <row r="13" spans="1:23" ht="14.5" customHeight="1" x14ac:dyDescent="0.25">
      <c r="A13" s="10" t="s">
        <v>15</v>
      </c>
      <c r="B13" s="19">
        <v>91925</v>
      </c>
      <c r="C13" s="20">
        <v>14772789</v>
      </c>
      <c r="D13" s="19">
        <v>89616</v>
      </c>
      <c r="E13" s="20">
        <v>8165554</v>
      </c>
      <c r="F13" s="19">
        <v>72824</v>
      </c>
      <c r="G13" s="20">
        <v>2478575</v>
      </c>
      <c r="H13" s="19">
        <v>65852</v>
      </c>
      <c r="I13" s="19">
        <v>3068861</v>
      </c>
      <c r="J13" s="21">
        <v>60424</v>
      </c>
      <c r="K13" s="20">
        <v>684265</v>
      </c>
      <c r="L13" s="17"/>
      <c r="M13" s="12"/>
      <c r="N13" s="12"/>
      <c r="O13" s="12"/>
      <c r="P13" s="12"/>
      <c r="Q13" s="12"/>
      <c r="R13" s="12"/>
      <c r="S13" s="12"/>
      <c r="T13" s="12"/>
      <c r="U13" s="12"/>
    </row>
    <row r="14" spans="1:23" ht="12" customHeight="1" x14ac:dyDescent="0.25">
      <c r="A14" s="11" t="s">
        <v>47</v>
      </c>
      <c r="B14" s="22">
        <v>289</v>
      </c>
      <c r="C14" s="22">
        <v>41074</v>
      </c>
      <c r="D14" s="22">
        <v>212</v>
      </c>
      <c r="E14" s="22">
        <v>25145</v>
      </c>
      <c r="F14" s="22">
        <v>181</v>
      </c>
      <c r="G14" s="22">
        <v>14218</v>
      </c>
      <c r="H14" s="22">
        <v>176</v>
      </c>
      <c r="I14" s="22">
        <v>20525</v>
      </c>
      <c r="J14" s="22">
        <v>154</v>
      </c>
      <c r="K14" s="23">
        <v>4435</v>
      </c>
      <c r="L14" s="15"/>
      <c r="M14" s="12"/>
      <c r="O14" s="12"/>
    </row>
    <row r="15" spans="1:23" ht="10.5" customHeight="1" x14ac:dyDescent="0.25">
      <c r="A15" s="11" t="s">
        <v>52</v>
      </c>
      <c r="B15" s="22">
        <v>232</v>
      </c>
      <c r="C15" s="22">
        <v>248322</v>
      </c>
      <c r="D15" s="22">
        <v>232</v>
      </c>
      <c r="E15" s="22">
        <v>34969</v>
      </c>
      <c r="F15" s="22">
        <v>121</v>
      </c>
      <c r="G15" s="22">
        <v>13759</v>
      </c>
      <c r="H15" s="22">
        <v>118</v>
      </c>
      <c r="I15" s="22">
        <v>18853</v>
      </c>
      <c r="J15" s="22">
        <v>118</v>
      </c>
      <c r="K15" s="23">
        <v>3266</v>
      </c>
      <c r="L15" s="17"/>
      <c r="M15" s="17"/>
      <c r="N15" s="17"/>
      <c r="O15" s="17"/>
      <c r="P15" s="17"/>
      <c r="Q15" s="17"/>
      <c r="R15" s="17"/>
      <c r="S15" s="17"/>
      <c r="T15" s="17"/>
      <c r="U15" s="17"/>
      <c r="V15" s="17"/>
      <c r="W15" s="17"/>
    </row>
    <row r="16" spans="1:23" ht="10.5" customHeight="1" x14ac:dyDescent="0.25">
      <c r="A16" s="11" t="s">
        <v>16</v>
      </c>
      <c r="B16" s="24">
        <v>32</v>
      </c>
      <c r="C16" s="25">
        <v>5964</v>
      </c>
      <c r="D16" s="24">
        <v>32</v>
      </c>
      <c r="E16" s="25">
        <v>7480</v>
      </c>
      <c r="F16" s="24">
        <v>9</v>
      </c>
      <c r="G16" s="25">
        <v>-1374</v>
      </c>
      <c r="H16" s="24">
        <v>6</v>
      </c>
      <c r="I16" s="24">
        <v>2267</v>
      </c>
      <c r="J16" s="24">
        <v>6</v>
      </c>
      <c r="K16" s="25">
        <v>772</v>
      </c>
      <c r="L16" s="15"/>
    </row>
    <row r="17" spans="1:31" ht="10.5" customHeight="1" x14ac:dyDescent="0.25">
      <c r="A17" s="11" t="s">
        <v>17</v>
      </c>
      <c r="B17" s="26">
        <v>1961</v>
      </c>
      <c r="C17" s="27">
        <v>1352630</v>
      </c>
      <c r="D17" s="26">
        <v>1821</v>
      </c>
      <c r="E17" s="27">
        <v>749156</v>
      </c>
      <c r="F17" s="26">
        <v>1022</v>
      </c>
      <c r="G17" s="27">
        <v>34661</v>
      </c>
      <c r="H17" s="26">
        <v>593</v>
      </c>
      <c r="I17" s="26">
        <v>71678</v>
      </c>
      <c r="J17" s="28">
        <v>629</v>
      </c>
      <c r="K17" s="27">
        <v>21994</v>
      </c>
      <c r="L17" s="15"/>
    </row>
    <row r="18" spans="1:31" ht="10.5" customHeight="1" x14ac:dyDescent="0.25">
      <c r="A18" s="11" t="s">
        <v>18</v>
      </c>
      <c r="B18" s="29">
        <v>255</v>
      </c>
      <c r="C18" s="30">
        <v>13461</v>
      </c>
      <c r="D18" s="29">
        <v>244</v>
      </c>
      <c r="E18" s="36">
        <v>7927</v>
      </c>
      <c r="F18" s="36">
        <v>210</v>
      </c>
      <c r="G18" s="36">
        <v>2080</v>
      </c>
      <c r="H18" s="36">
        <v>181</v>
      </c>
      <c r="I18" s="36">
        <v>2300</v>
      </c>
      <c r="J18" s="36">
        <v>181</v>
      </c>
      <c r="K18" s="30">
        <v>483</v>
      </c>
      <c r="L18" s="15"/>
    </row>
    <row r="19" spans="1:31" ht="10.5" customHeight="1" x14ac:dyDescent="0.25">
      <c r="A19" s="18" t="s">
        <v>43</v>
      </c>
      <c r="B19" s="31">
        <f>B20+B21</f>
        <v>342</v>
      </c>
      <c r="C19" s="31">
        <f t="shared" ref="C19:K19" si="0">C20+C21</f>
        <v>132772</v>
      </c>
      <c r="D19" s="31">
        <f t="shared" si="0"/>
        <v>341</v>
      </c>
      <c r="E19" s="31">
        <f t="shared" si="0"/>
        <v>89346</v>
      </c>
      <c r="F19" s="31">
        <f t="shared" si="0"/>
        <v>264</v>
      </c>
      <c r="G19" s="31">
        <f t="shared" si="0"/>
        <v>20347</v>
      </c>
      <c r="H19" s="31">
        <f t="shared" si="0"/>
        <v>151</v>
      </c>
      <c r="I19" s="31">
        <f t="shared" si="0"/>
        <v>26175</v>
      </c>
      <c r="J19" s="31">
        <f t="shared" si="0"/>
        <v>151</v>
      </c>
      <c r="K19" s="32">
        <f t="shared" si="0"/>
        <v>5897</v>
      </c>
      <c r="L19" s="15"/>
      <c r="N19" s="12"/>
      <c r="O19" s="12"/>
      <c r="P19" s="12"/>
      <c r="Q19" s="12"/>
      <c r="R19" s="12"/>
      <c r="S19" s="12"/>
      <c r="T19" s="12"/>
      <c r="U19" s="12"/>
      <c r="V19" s="12"/>
      <c r="W19" s="12"/>
      <c r="X19" s="12"/>
      <c r="Y19" s="12"/>
      <c r="Z19" s="12"/>
      <c r="AA19" s="12"/>
      <c r="AB19" s="12"/>
      <c r="AC19" s="12"/>
      <c r="AD19" s="12"/>
      <c r="AE19" s="12">
        <f>SUM(S23:S26)</f>
        <v>0</v>
      </c>
    </row>
    <row r="20" spans="1:31" ht="10.5" customHeight="1" x14ac:dyDescent="0.25">
      <c r="A20" s="11" t="s">
        <v>44</v>
      </c>
      <c r="B20" s="26">
        <v>225</v>
      </c>
      <c r="C20" s="26">
        <v>101246</v>
      </c>
      <c r="D20" s="26">
        <v>225</v>
      </c>
      <c r="E20" s="26">
        <v>72950</v>
      </c>
      <c r="F20" s="26">
        <v>185</v>
      </c>
      <c r="G20" s="26">
        <v>18869</v>
      </c>
      <c r="H20" s="26">
        <v>133</v>
      </c>
      <c r="I20" s="26">
        <v>22181</v>
      </c>
      <c r="J20" s="26">
        <v>133</v>
      </c>
      <c r="K20" s="33">
        <v>5305</v>
      </c>
      <c r="L20" s="15"/>
      <c r="M20" s="12"/>
      <c r="N20" s="12"/>
      <c r="O20" s="12"/>
      <c r="P20" s="12"/>
      <c r="Q20" s="12"/>
      <c r="R20" s="12"/>
      <c r="S20" s="12"/>
      <c r="T20" s="12"/>
      <c r="U20" s="12"/>
      <c r="V20" s="12"/>
      <c r="W20" s="12"/>
      <c r="X20" s="12"/>
      <c r="Y20" s="12"/>
      <c r="Z20" s="12"/>
      <c r="AA20" s="12"/>
      <c r="AB20" s="12"/>
      <c r="AC20" s="12"/>
      <c r="AD20" s="12"/>
      <c r="AE20" s="12"/>
    </row>
    <row r="21" spans="1:31" ht="10.5" customHeight="1" x14ac:dyDescent="0.25">
      <c r="A21" s="11" t="s">
        <v>45</v>
      </c>
      <c r="B21" s="22">
        <v>117</v>
      </c>
      <c r="C21" s="22">
        <v>31526</v>
      </c>
      <c r="D21" s="22">
        <v>116</v>
      </c>
      <c r="E21" s="22">
        <v>16396</v>
      </c>
      <c r="F21" s="22">
        <v>79</v>
      </c>
      <c r="G21" s="22">
        <v>1478</v>
      </c>
      <c r="H21" s="22">
        <v>18</v>
      </c>
      <c r="I21" s="22">
        <v>3994</v>
      </c>
      <c r="J21" s="22">
        <v>18</v>
      </c>
      <c r="K21" s="23">
        <v>592</v>
      </c>
      <c r="L21" s="17"/>
      <c r="M21" s="17"/>
      <c r="N21" s="17"/>
      <c r="O21" s="17"/>
      <c r="P21" s="17"/>
      <c r="Q21" s="17"/>
      <c r="R21" s="17"/>
      <c r="S21" s="17"/>
      <c r="T21" s="17"/>
      <c r="U21" s="17"/>
      <c r="V21" s="17"/>
      <c r="W21" s="17"/>
      <c r="X21" s="17"/>
      <c r="Y21" s="12"/>
      <c r="Z21" s="12"/>
      <c r="AA21" s="12"/>
      <c r="AB21" s="12"/>
      <c r="AC21" s="12"/>
      <c r="AD21" s="12"/>
      <c r="AE21" s="12"/>
    </row>
    <row r="22" spans="1:31" ht="10.5" customHeight="1" x14ac:dyDescent="0.25">
      <c r="A22" s="18" t="s">
        <v>19</v>
      </c>
      <c r="B22" s="34">
        <f>B26+B25+B24+B23</f>
        <v>65874</v>
      </c>
      <c r="C22" s="34">
        <f t="shared" ref="C22:K22" si="1">C26+C25+C24+C23</f>
        <v>4638232</v>
      </c>
      <c r="D22" s="34">
        <f t="shared" si="1"/>
        <v>64436</v>
      </c>
      <c r="E22" s="34">
        <f t="shared" si="1"/>
        <v>1688245</v>
      </c>
      <c r="F22" s="34">
        <f t="shared" si="1"/>
        <v>56094</v>
      </c>
      <c r="G22" s="34">
        <f t="shared" si="1"/>
        <v>1847557</v>
      </c>
      <c r="H22" s="34">
        <f t="shared" si="1"/>
        <v>54946</v>
      </c>
      <c r="I22" s="34">
        <f t="shared" si="1"/>
        <v>2036694</v>
      </c>
      <c r="J22" s="34">
        <f t="shared" si="1"/>
        <v>49599</v>
      </c>
      <c r="K22" s="35">
        <f t="shared" si="1"/>
        <v>458312</v>
      </c>
      <c r="L22" s="17"/>
      <c r="M22" s="16"/>
      <c r="N22" s="16"/>
      <c r="O22" s="16"/>
      <c r="P22" s="16"/>
      <c r="Q22" s="16"/>
      <c r="R22" s="16"/>
      <c r="S22" s="16"/>
      <c r="T22" s="16"/>
      <c r="U22" s="16"/>
      <c r="V22" s="16"/>
      <c r="W22" s="16"/>
    </row>
    <row r="23" spans="1:31" ht="11.25" customHeight="1" x14ac:dyDescent="0.25">
      <c r="A23" s="11" t="s">
        <v>40</v>
      </c>
      <c r="B23" s="26">
        <v>35486</v>
      </c>
      <c r="C23" s="27">
        <v>297418</v>
      </c>
      <c r="D23" s="26">
        <v>35460</v>
      </c>
      <c r="E23" s="27">
        <v>103610</v>
      </c>
      <c r="F23" s="26">
        <v>35272</v>
      </c>
      <c r="G23" s="27">
        <v>168057</v>
      </c>
      <c r="H23" s="26">
        <v>35130</v>
      </c>
      <c r="I23" s="26">
        <v>175912</v>
      </c>
      <c r="J23" s="28">
        <v>31417</v>
      </c>
      <c r="K23" s="27">
        <v>33873</v>
      </c>
      <c r="L23" s="15"/>
      <c r="M23" s="12"/>
      <c r="N23" s="12"/>
      <c r="O23" s="12"/>
      <c r="P23" s="12"/>
      <c r="Q23" s="12"/>
      <c r="R23" s="12"/>
      <c r="S23" s="12"/>
      <c r="T23" s="12"/>
      <c r="U23" s="12"/>
      <c r="V23" s="12"/>
    </row>
    <row r="24" spans="1:31" ht="11.25" customHeight="1" x14ac:dyDescent="0.25">
      <c r="A24" s="13" t="s">
        <v>20</v>
      </c>
      <c r="B24" s="26">
        <v>1782</v>
      </c>
      <c r="C24" s="27">
        <v>1028693</v>
      </c>
      <c r="D24" s="26">
        <v>1685</v>
      </c>
      <c r="E24" s="27">
        <v>289127</v>
      </c>
      <c r="F24" s="26">
        <v>1295</v>
      </c>
      <c r="G24" s="27">
        <v>735461</v>
      </c>
      <c r="H24" s="26">
        <v>1260</v>
      </c>
      <c r="I24" s="26">
        <v>746044</v>
      </c>
      <c r="J24" s="28">
        <v>1258</v>
      </c>
      <c r="K24" s="27">
        <v>179552</v>
      </c>
      <c r="L24" s="15"/>
      <c r="M24" s="12"/>
      <c r="N24" s="12"/>
      <c r="O24" s="12"/>
      <c r="P24" s="12"/>
      <c r="Q24" s="12"/>
      <c r="R24" s="12"/>
      <c r="S24" s="12"/>
      <c r="T24" s="12"/>
      <c r="U24" s="12"/>
      <c r="V24" s="12"/>
    </row>
    <row r="25" spans="1:31" ht="11.25" customHeight="1" x14ac:dyDescent="0.25">
      <c r="A25" s="13" t="s">
        <v>38</v>
      </c>
      <c r="B25" s="26">
        <v>404</v>
      </c>
      <c r="C25" s="27">
        <v>321824</v>
      </c>
      <c r="D25" s="26">
        <v>354</v>
      </c>
      <c r="E25" s="27">
        <v>97842</v>
      </c>
      <c r="F25" s="26">
        <v>293</v>
      </c>
      <c r="G25" s="27">
        <v>102928</v>
      </c>
      <c r="H25" s="26">
        <v>254</v>
      </c>
      <c r="I25" s="26">
        <v>105555</v>
      </c>
      <c r="J25" s="28">
        <v>238</v>
      </c>
      <c r="K25" s="27">
        <v>24245</v>
      </c>
      <c r="L25" s="15"/>
    </row>
    <row r="26" spans="1:31" ht="10.5" customHeight="1" x14ac:dyDescent="0.25">
      <c r="A26" s="11" t="s">
        <v>21</v>
      </c>
      <c r="B26" s="26">
        <v>28202</v>
      </c>
      <c r="C26" s="27">
        <v>2990297</v>
      </c>
      <c r="D26" s="26">
        <v>26937</v>
      </c>
      <c r="E26" s="27">
        <v>1197666</v>
      </c>
      <c r="F26" s="26">
        <v>19234</v>
      </c>
      <c r="G26" s="27">
        <v>841111</v>
      </c>
      <c r="H26" s="26">
        <v>18302</v>
      </c>
      <c r="I26" s="26">
        <v>1009183</v>
      </c>
      <c r="J26" s="28">
        <v>16686</v>
      </c>
      <c r="K26" s="27">
        <v>220642</v>
      </c>
      <c r="L26" s="15"/>
      <c r="M26" s="12"/>
      <c r="O26" s="12"/>
    </row>
    <row r="27" spans="1:31" ht="10.5" customHeight="1" x14ac:dyDescent="0.25">
      <c r="A27" s="18" t="s">
        <v>22</v>
      </c>
      <c r="B27" s="34">
        <f>B29+B28</f>
        <v>8037</v>
      </c>
      <c r="C27" s="34">
        <f t="shared" ref="C27:K27" si="2">C29+C28</f>
        <v>2173424</v>
      </c>
      <c r="D27" s="34">
        <f t="shared" si="2"/>
        <v>7820</v>
      </c>
      <c r="E27" s="34">
        <f t="shared" si="2"/>
        <v>883440</v>
      </c>
      <c r="F27" s="34">
        <f t="shared" si="2"/>
        <v>5690</v>
      </c>
      <c r="G27" s="34">
        <f t="shared" si="2"/>
        <v>88478</v>
      </c>
      <c r="H27" s="34">
        <f t="shared" si="2"/>
        <v>3666</v>
      </c>
      <c r="I27" s="34">
        <f t="shared" si="2"/>
        <v>207324</v>
      </c>
      <c r="J27" s="34">
        <f t="shared" si="2"/>
        <v>3593</v>
      </c>
      <c r="K27" s="35">
        <f t="shared" si="2"/>
        <v>44196</v>
      </c>
      <c r="L27" s="17"/>
      <c r="M27" s="12"/>
      <c r="N27" s="12"/>
      <c r="O27" s="12"/>
      <c r="P27" s="12"/>
      <c r="Q27" s="12"/>
      <c r="R27" s="12"/>
      <c r="S27" s="12"/>
      <c r="T27" s="12"/>
      <c r="U27" s="12"/>
      <c r="V27" s="12"/>
      <c r="W27" s="12"/>
    </row>
    <row r="28" spans="1:31" ht="11.25" customHeight="1" x14ac:dyDescent="0.25">
      <c r="A28" s="11" t="s">
        <v>23</v>
      </c>
      <c r="B28" s="26">
        <v>419</v>
      </c>
      <c r="C28" s="27">
        <v>48411</v>
      </c>
      <c r="D28" s="26">
        <v>400</v>
      </c>
      <c r="E28" s="27">
        <v>35234</v>
      </c>
      <c r="F28" s="26">
        <v>294</v>
      </c>
      <c r="G28" s="27">
        <v>314</v>
      </c>
      <c r="H28" s="26">
        <v>259</v>
      </c>
      <c r="I28" s="26">
        <v>6363</v>
      </c>
      <c r="J28" s="28">
        <v>259</v>
      </c>
      <c r="K28" s="27">
        <v>1336</v>
      </c>
      <c r="L28" s="15"/>
      <c r="M28" s="12"/>
      <c r="O28" s="12"/>
    </row>
    <row r="29" spans="1:31" ht="10.5" customHeight="1" x14ac:dyDescent="0.25">
      <c r="A29" s="11" t="s">
        <v>24</v>
      </c>
      <c r="B29" s="26">
        <v>7618</v>
      </c>
      <c r="C29" s="27">
        <v>2125013</v>
      </c>
      <c r="D29" s="26">
        <v>7420</v>
      </c>
      <c r="E29" s="27">
        <v>848206</v>
      </c>
      <c r="F29" s="26">
        <v>5396</v>
      </c>
      <c r="G29" s="27">
        <v>88164</v>
      </c>
      <c r="H29" s="26">
        <v>3407</v>
      </c>
      <c r="I29" s="26">
        <v>200961</v>
      </c>
      <c r="J29" s="28">
        <v>3334</v>
      </c>
      <c r="K29" s="27">
        <v>42860</v>
      </c>
      <c r="L29" s="15"/>
    </row>
    <row r="30" spans="1:31" ht="10.5" customHeight="1" x14ac:dyDescent="0.25">
      <c r="A30" s="14" t="s">
        <v>25</v>
      </c>
      <c r="B30" s="26">
        <v>5427</v>
      </c>
      <c r="C30" s="27">
        <v>1901327</v>
      </c>
      <c r="D30" s="26">
        <v>5304</v>
      </c>
      <c r="E30" s="27">
        <v>1437312</v>
      </c>
      <c r="F30" s="26">
        <v>3323</v>
      </c>
      <c r="G30" s="27">
        <v>210234</v>
      </c>
      <c r="H30" s="26">
        <v>2166</v>
      </c>
      <c r="I30" s="26">
        <v>284548</v>
      </c>
      <c r="J30" s="28">
        <v>2210</v>
      </c>
      <c r="K30" s="27">
        <v>58321</v>
      </c>
      <c r="L30" s="15"/>
      <c r="M30" s="12"/>
      <c r="O30" s="12"/>
    </row>
    <row r="31" spans="1:31" ht="10.5" customHeight="1" x14ac:dyDescent="0.25">
      <c r="A31" s="11" t="s">
        <v>26</v>
      </c>
      <c r="B31" s="24">
        <v>49</v>
      </c>
      <c r="C31" s="25">
        <v>9369</v>
      </c>
      <c r="D31" s="24">
        <v>25</v>
      </c>
      <c r="E31" s="25">
        <v>7930</v>
      </c>
      <c r="F31" s="24">
        <v>25</v>
      </c>
      <c r="G31" s="25">
        <v>1037</v>
      </c>
      <c r="H31" s="24">
        <v>23</v>
      </c>
      <c r="I31" s="24">
        <v>4528</v>
      </c>
      <c r="J31" s="24">
        <v>23</v>
      </c>
      <c r="K31" s="25">
        <v>1157</v>
      </c>
      <c r="L31" s="15"/>
    </row>
    <row r="32" spans="1:31" ht="10.5" customHeight="1" x14ac:dyDescent="0.25">
      <c r="A32" s="14" t="s">
        <v>27</v>
      </c>
      <c r="B32" s="26">
        <v>942</v>
      </c>
      <c r="C32" s="27">
        <v>369562</v>
      </c>
      <c r="D32" s="26">
        <v>916</v>
      </c>
      <c r="E32" s="27">
        <v>256969</v>
      </c>
      <c r="F32" s="26">
        <v>555</v>
      </c>
      <c r="G32" s="27">
        <v>48237</v>
      </c>
      <c r="H32" s="26">
        <v>352</v>
      </c>
      <c r="I32" s="26">
        <v>57582</v>
      </c>
      <c r="J32" s="28">
        <v>350</v>
      </c>
      <c r="K32" s="27">
        <v>12253</v>
      </c>
      <c r="L32" s="15"/>
      <c r="M32" s="12"/>
      <c r="O32" s="12"/>
    </row>
    <row r="33" spans="1:15" ht="10.5" customHeight="1" x14ac:dyDescent="0.25">
      <c r="A33" s="11" t="s">
        <v>28</v>
      </c>
      <c r="B33" s="26">
        <v>213</v>
      </c>
      <c r="C33" s="27">
        <v>49339</v>
      </c>
      <c r="D33" s="26">
        <v>189</v>
      </c>
      <c r="E33" s="27">
        <v>44875</v>
      </c>
      <c r="F33" s="26">
        <v>141</v>
      </c>
      <c r="G33" s="28">
        <v>215</v>
      </c>
      <c r="H33" s="36">
        <v>64</v>
      </c>
      <c r="I33" s="36">
        <v>2552</v>
      </c>
      <c r="J33" s="36">
        <v>63</v>
      </c>
      <c r="K33" s="30">
        <v>501</v>
      </c>
      <c r="L33" s="15"/>
    </row>
    <row r="34" spans="1:15" ht="10.5" customHeight="1" x14ac:dyDescent="0.25">
      <c r="A34" s="11" t="s">
        <v>29</v>
      </c>
      <c r="B34" s="26">
        <v>1628</v>
      </c>
      <c r="C34" s="27">
        <v>1545316</v>
      </c>
      <c r="D34" s="26">
        <v>1546</v>
      </c>
      <c r="E34" s="27">
        <v>1080587</v>
      </c>
      <c r="F34" s="26">
        <v>1075</v>
      </c>
      <c r="G34" s="27">
        <v>200329</v>
      </c>
      <c r="H34" s="26">
        <v>820</v>
      </c>
      <c r="I34" s="26">
        <v>224024</v>
      </c>
      <c r="J34" s="28">
        <v>813</v>
      </c>
      <c r="K34" s="27">
        <v>48475</v>
      </c>
      <c r="L34" s="15"/>
      <c r="M34" s="12"/>
      <c r="O34" s="12"/>
    </row>
    <row r="35" spans="1:15" ht="10.5" customHeight="1" x14ac:dyDescent="0.25">
      <c r="A35" s="11" t="s">
        <v>30</v>
      </c>
      <c r="B35" s="26">
        <v>2807</v>
      </c>
      <c r="C35" s="27">
        <v>1445945</v>
      </c>
      <c r="D35" s="26">
        <v>2800</v>
      </c>
      <c r="E35" s="27">
        <v>1268093</v>
      </c>
      <c r="F35" s="26">
        <v>1640</v>
      </c>
      <c r="G35" s="27">
        <v>2149</v>
      </c>
      <c r="H35" s="26">
        <v>997</v>
      </c>
      <c r="I35" s="26">
        <v>36985</v>
      </c>
      <c r="J35" s="26">
        <v>955</v>
      </c>
      <c r="K35" s="33">
        <v>7978</v>
      </c>
      <c r="L35" s="15"/>
    </row>
    <row r="36" spans="1:15" ht="10.5" customHeight="1" x14ac:dyDescent="0.25">
      <c r="A36" s="11" t="s">
        <v>31</v>
      </c>
      <c r="B36" s="26">
        <v>2423</v>
      </c>
      <c r="C36" s="27">
        <v>556225</v>
      </c>
      <c r="D36" s="26">
        <v>2329</v>
      </c>
      <c r="E36" s="27">
        <v>365079</v>
      </c>
      <c r="F36" s="26">
        <v>1456</v>
      </c>
      <c r="G36" s="27">
        <v>-10479</v>
      </c>
      <c r="H36" s="26">
        <v>681</v>
      </c>
      <c r="I36" s="26">
        <v>24681</v>
      </c>
      <c r="J36" s="28">
        <v>668</v>
      </c>
      <c r="K36" s="27">
        <v>5288</v>
      </c>
      <c r="L36" s="15"/>
      <c r="M36" s="12"/>
      <c r="O36" s="12"/>
    </row>
    <row r="37" spans="1:15" ht="10.5" customHeight="1" x14ac:dyDescent="0.25">
      <c r="A37" s="11" t="s">
        <v>32</v>
      </c>
      <c r="B37" s="26">
        <v>810</v>
      </c>
      <c r="C37" s="27">
        <v>107346</v>
      </c>
      <c r="D37" s="26">
        <v>800</v>
      </c>
      <c r="E37" s="27">
        <v>41249</v>
      </c>
      <c r="F37" s="26">
        <v>626</v>
      </c>
      <c r="G37" s="27">
        <v>19061</v>
      </c>
      <c r="H37" s="26">
        <v>566</v>
      </c>
      <c r="I37" s="26">
        <v>20738</v>
      </c>
      <c r="J37" s="28">
        <v>565</v>
      </c>
      <c r="K37" s="27">
        <v>4406</v>
      </c>
      <c r="L37" s="15"/>
    </row>
    <row r="38" spans="1:15" ht="10.5" customHeight="1" x14ac:dyDescent="0.25">
      <c r="A38" s="11" t="s">
        <v>33</v>
      </c>
      <c r="B38" s="24">
        <v>78</v>
      </c>
      <c r="C38" s="24">
        <v>81125</v>
      </c>
      <c r="D38" s="24">
        <v>78</v>
      </c>
      <c r="E38" s="24">
        <v>104199</v>
      </c>
      <c r="F38" s="24">
        <v>46</v>
      </c>
      <c r="G38" s="24">
        <v>-27031</v>
      </c>
      <c r="H38" s="24">
        <v>22</v>
      </c>
      <c r="I38" s="24">
        <v>7108</v>
      </c>
      <c r="J38" s="24">
        <v>21</v>
      </c>
      <c r="K38" s="25">
        <v>1486</v>
      </c>
      <c r="L38" s="15"/>
    </row>
    <row r="39" spans="1:15" ht="10.5" customHeight="1" x14ac:dyDescent="0.25">
      <c r="A39" s="11" t="s">
        <v>41</v>
      </c>
      <c r="B39" s="26">
        <v>527</v>
      </c>
      <c r="C39" s="27">
        <v>101354</v>
      </c>
      <c r="D39" s="26">
        <v>490</v>
      </c>
      <c r="E39" s="27">
        <v>73552</v>
      </c>
      <c r="F39" s="26">
        <v>344</v>
      </c>
      <c r="G39" s="27">
        <v>15095</v>
      </c>
      <c r="H39" s="26">
        <v>323</v>
      </c>
      <c r="I39" s="26">
        <v>20299</v>
      </c>
      <c r="J39" s="28">
        <v>324</v>
      </c>
      <c r="K39" s="27">
        <v>5046</v>
      </c>
      <c r="L39" s="15"/>
      <c r="M39" s="12"/>
    </row>
    <row r="40" spans="1:15" ht="10.5" customHeight="1" x14ac:dyDescent="0.25">
      <c r="A40" s="40" t="s">
        <v>34</v>
      </c>
      <c r="B40" s="40"/>
      <c r="C40" s="40"/>
      <c r="D40" s="40"/>
      <c r="E40" s="40"/>
      <c r="F40" s="40"/>
      <c r="G40" s="40"/>
      <c r="H40" s="40"/>
      <c r="I40" s="40"/>
      <c r="J40" s="40"/>
      <c r="K40" s="40"/>
      <c r="M40" s="12"/>
      <c r="O40" s="12"/>
    </row>
    <row r="41" spans="1:15" ht="10.5" customHeight="1" x14ac:dyDescent="0.25">
      <c r="A41" s="52" t="s">
        <v>46</v>
      </c>
      <c r="B41" s="52"/>
      <c r="C41" s="52"/>
      <c r="D41" s="52"/>
      <c r="E41" s="52"/>
      <c r="F41" s="52"/>
      <c r="G41" s="52"/>
      <c r="H41" s="52"/>
      <c r="I41" s="52"/>
      <c r="J41" s="52"/>
      <c r="K41" s="52"/>
      <c r="L41" s="52"/>
      <c r="M41" s="52"/>
      <c r="N41" s="52"/>
      <c r="O41" s="52"/>
    </row>
    <row r="42" spans="1:15" ht="19.5" customHeight="1" x14ac:dyDescent="0.25">
      <c r="A42" s="49" t="s">
        <v>49</v>
      </c>
      <c r="B42" s="49"/>
      <c r="C42" s="49"/>
      <c r="D42" s="49"/>
      <c r="E42" s="49"/>
      <c r="F42" s="49"/>
      <c r="G42" s="49"/>
      <c r="H42" s="49"/>
      <c r="I42" s="49"/>
      <c r="J42" s="49"/>
      <c r="K42" s="49"/>
      <c r="M42" s="12"/>
    </row>
    <row r="43" spans="1:15" ht="15" customHeight="1" x14ac:dyDescent="0.25">
      <c r="A43" s="41" t="s">
        <v>35</v>
      </c>
      <c r="B43" s="41"/>
      <c r="C43" s="41"/>
      <c r="D43" s="41"/>
      <c r="E43" s="41"/>
      <c r="F43" s="41"/>
      <c r="G43" s="41"/>
      <c r="H43" s="41"/>
      <c r="I43" s="41"/>
      <c r="J43" s="41"/>
      <c r="K43" s="41"/>
    </row>
    <row r="44" spans="1:15" ht="9.75" customHeight="1" x14ac:dyDescent="0.25">
      <c r="A44" s="41" t="s">
        <v>53</v>
      </c>
      <c r="B44" s="41"/>
      <c r="C44" s="41"/>
      <c r="D44" s="41"/>
      <c r="E44" s="41"/>
      <c r="F44" s="41"/>
      <c r="G44" s="41"/>
      <c r="H44" s="41"/>
      <c r="I44" s="41"/>
      <c r="J44" s="41"/>
      <c r="K44" s="41"/>
      <c r="M44" s="12"/>
    </row>
    <row r="45" spans="1:15" ht="11.25" customHeight="1" x14ac:dyDescent="0.25">
      <c r="A45" s="41" t="s">
        <v>36</v>
      </c>
      <c r="B45" s="41"/>
      <c r="C45" s="41"/>
      <c r="D45" s="41"/>
      <c r="E45" s="41"/>
      <c r="F45" s="41"/>
      <c r="G45" s="41"/>
      <c r="H45" s="41"/>
      <c r="I45" s="41"/>
      <c r="J45" s="41"/>
      <c r="K45" s="41"/>
    </row>
    <row r="46" spans="1:15" ht="29.25" customHeight="1" x14ac:dyDescent="0.25">
      <c r="A46" s="50" t="s">
        <v>50</v>
      </c>
      <c r="B46" s="50"/>
      <c r="C46" s="50"/>
      <c r="D46" s="50"/>
      <c r="E46" s="50"/>
      <c r="F46" s="50"/>
      <c r="G46" s="50"/>
      <c r="H46" s="50"/>
      <c r="I46" s="50"/>
      <c r="J46" s="50"/>
      <c r="K46" s="50"/>
    </row>
    <row r="47" spans="1:15" ht="18.75" customHeight="1" x14ac:dyDescent="0.25">
      <c r="A47" s="43" t="s">
        <v>39</v>
      </c>
      <c r="B47" s="43"/>
      <c r="C47" s="43"/>
      <c r="D47" s="43"/>
      <c r="E47" s="43"/>
      <c r="F47" s="43"/>
      <c r="G47" s="43"/>
      <c r="H47" s="43"/>
      <c r="I47" s="43"/>
      <c r="J47" s="43"/>
      <c r="K47" s="43"/>
    </row>
    <row r="48" spans="1:15" ht="9.75" customHeight="1" x14ac:dyDescent="0.25">
      <c r="A48" s="43" t="s">
        <v>37</v>
      </c>
      <c r="B48" s="43"/>
      <c r="C48" s="43"/>
      <c r="D48" s="43"/>
      <c r="E48" s="43"/>
      <c r="F48" s="43"/>
      <c r="G48" s="43"/>
      <c r="H48" s="43"/>
      <c r="I48" s="43"/>
      <c r="J48" s="43"/>
      <c r="K48" s="43"/>
    </row>
    <row r="49" spans="1:11" ht="9" customHeight="1" x14ac:dyDescent="0.25">
      <c r="A49" s="37" t="s">
        <v>54</v>
      </c>
      <c r="B49" s="38"/>
      <c r="C49" s="38"/>
      <c r="D49" s="38"/>
      <c r="E49" s="38"/>
      <c r="F49" s="38"/>
      <c r="G49" s="38"/>
      <c r="H49" s="38"/>
      <c r="I49" s="38"/>
      <c r="J49" s="38"/>
      <c r="K49" s="38"/>
    </row>
    <row r="50" spans="1:11" x14ac:dyDescent="0.25">
      <c r="B50" s="12"/>
      <c r="D50" s="12"/>
      <c r="F50" s="12"/>
      <c r="G50" s="12"/>
      <c r="H50" s="12"/>
      <c r="J50" s="12"/>
      <c r="K50" s="12"/>
    </row>
    <row r="51" spans="1:11" x14ac:dyDescent="0.25">
      <c r="A51" s="12"/>
      <c r="B51" s="12"/>
      <c r="C51" s="12"/>
      <c r="D51" s="12"/>
      <c r="E51" s="12"/>
      <c r="F51" s="12"/>
      <c r="G51" s="12"/>
      <c r="H51" s="12"/>
      <c r="I51" s="12"/>
      <c r="J51" s="12"/>
      <c r="K51" s="12"/>
    </row>
    <row r="52" spans="1:11" x14ac:dyDescent="0.25">
      <c r="A52" s="12"/>
      <c r="B52" s="12"/>
      <c r="C52" s="12"/>
      <c r="D52" s="12"/>
      <c r="E52" s="12"/>
      <c r="F52" s="12"/>
      <c r="G52" s="12"/>
      <c r="H52" s="12"/>
      <c r="I52" s="12"/>
      <c r="J52" s="12"/>
      <c r="K52" s="12"/>
    </row>
    <row r="53" spans="1:11" x14ac:dyDescent="0.25">
      <c r="B53" s="12"/>
      <c r="C53" s="12"/>
      <c r="D53" s="12"/>
      <c r="E53" s="12"/>
      <c r="F53" s="12"/>
      <c r="G53" s="12"/>
      <c r="H53" s="12"/>
      <c r="I53" s="12"/>
      <c r="J53" s="12"/>
      <c r="K53" s="12"/>
    </row>
    <row r="54" spans="1:11" x14ac:dyDescent="0.25">
      <c r="A54" s="12"/>
    </row>
    <row r="56" spans="1:11" x14ac:dyDescent="0.25">
      <c r="A56" s="12"/>
    </row>
    <row r="144" ht="10.15" customHeight="1" x14ac:dyDescent="0.25"/>
    <row r="145" ht="9" customHeight="1" x14ac:dyDescent="0.25"/>
    <row r="146" ht="9" customHeight="1" x14ac:dyDescent="0.25"/>
    <row r="147" ht="9" customHeight="1" x14ac:dyDescent="0.25"/>
    <row r="148" ht="9" customHeight="1" x14ac:dyDescent="0.25"/>
    <row r="149" ht="9" customHeight="1" x14ac:dyDescent="0.25"/>
    <row r="150" ht="9" customHeight="1" x14ac:dyDescent="0.25"/>
    <row r="151" ht="9" customHeight="1" x14ac:dyDescent="0.25"/>
    <row r="152" ht="9" customHeight="1" x14ac:dyDescent="0.25"/>
    <row r="153" ht="9" customHeight="1" x14ac:dyDescent="0.25"/>
    <row r="154" ht="9" customHeight="1" x14ac:dyDescent="0.25"/>
    <row r="155" ht="9" customHeight="1" x14ac:dyDescent="0.25"/>
    <row r="156" ht="9" customHeight="1" x14ac:dyDescent="0.25"/>
    <row r="157" ht="9" customHeight="1" x14ac:dyDescent="0.25"/>
    <row r="158" ht="9" customHeight="1" x14ac:dyDescent="0.25"/>
  </sheetData>
  <mergeCells count="27">
    <mergeCell ref="A1:K3"/>
    <mergeCell ref="A42:K42"/>
    <mergeCell ref="A46:K46"/>
    <mergeCell ref="A47:K47"/>
    <mergeCell ref="I8:I10"/>
    <mergeCell ref="J8:J10"/>
    <mergeCell ref="A4:K4"/>
    <mergeCell ref="A5:A10"/>
    <mergeCell ref="A41:O41"/>
    <mergeCell ref="J5:K7"/>
    <mergeCell ref="H5:I7"/>
    <mergeCell ref="A49:K49"/>
    <mergeCell ref="K8:K10"/>
    <mergeCell ref="A40:K40"/>
    <mergeCell ref="A43:K43"/>
    <mergeCell ref="A44:K44"/>
    <mergeCell ref="A45:K45"/>
    <mergeCell ref="E8:E10"/>
    <mergeCell ref="F8:F10"/>
    <mergeCell ref="G8:G10"/>
    <mergeCell ref="A48:K48"/>
    <mergeCell ref="D8:D10"/>
    <mergeCell ref="H8:H10"/>
    <mergeCell ref="B5:B10"/>
    <mergeCell ref="C5:C10"/>
    <mergeCell ref="D5:E7"/>
    <mergeCell ref="F5:G7"/>
  </mergeCells>
  <pageMargins left="0.7" right="0.7" top="0.75" bottom="0.75" header="0.3" footer="0.3"/>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2025-03-19T14:18:17Z</dcterms:created>
  <dcterms:modified xsi:type="dcterms:W3CDTF">2025-03-19T14:18:22Z</dcterms:modified>
</cp:coreProperties>
</file>